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hera-my.sharepoint.com/personal/akinderman_hera_hr/Documents/2022-12 SANTEC-SECCA/UZ presentations/"/>
    </mc:Choice>
  </mc:AlternateContent>
  <xr:revisionPtr revIDLastSave="1" documentId="11_050B8346342B8B1646C2A674C75B908058F90697" xr6:coauthVersionLast="47" xr6:coauthVersionMax="47" xr10:uidLastSave="{489507DD-3487-4568-97AE-7B8E7D7CF88E}"/>
  <bookViews>
    <workbookView xWindow="13110" yWindow="0" windowWidth="15150" windowHeight="17400" firstSheet="1" activeTab="4" xr2:uid="{00000000-000D-0000-FFFF-FFFF00000000}"/>
  </bookViews>
  <sheets>
    <sheet name="Questionnaire 1" sheetId="1" r:id="rId1"/>
    <sheet name="Example &amp; TASKS" sheetId="10" r:id="rId2"/>
    <sheet name="Task 1 " sheetId="11" r:id="rId3"/>
    <sheet name="Task 2" sheetId="8" r:id="rId4"/>
    <sheet name="CONCLUSIONS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9" i="13" l="1"/>
  <c r="AD21" i="13"/>
  <c r="AN55" i="13"/>
  <c r="AM55" i="13"/>
  <c r="AN46" i="13"/>
  <c r="AN50" i="13" s="1"/>
  <c r="AM46" i="13"/>
  <c r="AM50" i="13" s="1"/>
  <c r="AL46" i="13"/>
  <c r="AL50" i="13" s="1"/>
  <c r="AJ46" i="13"/>
  <c r="AJ50" i="13" s="1"/>
  <c r="AI46" i="13"/>
  <c r="AI50" i="13" s="1"/>
  <c r="AH46" i="13"/>
  <c r="AH50" i="13" s="1"/>
  <c r="AG46" i="13"/>
  <c r="AG50" i="13" s="1"/>
  <c r="AF46" i="13"/>
  <c r="AF50" i="13" s="1"/>
  <c r="AE46" i="13"/>
  <c r="AN45" i="13"/>
  <c r="AN49" i="13" s="1"/>
  <c r="AM45" i="13"/>
  <c r="AM49" i="13" s="1"/>
  <c r="AM51" i="13" s="1"/>
  <c r="AL45" i="13"/>
  <c r="AL49" i="13" s="1"/>
  <c r="AJ45" i="13"/>
  <c r="AJ49" i="13" s="1"/>
  <c r="AI45" i="13"/>
  <c r="AI49" i="13" s="1"/>
  <c r="AH45" i="13"/>
  <c r="AH49" i="13" s="1"/>
  <c r="AH51" i="13" s="1"/>
  <c r="AH54" i="13" s="1"/>
  <c r="AH55" i="13" s="1"/>
  <c r="AG45" i="13"/>
  <c r="AG49" i="13" s="1"/>
  <c r="AF45" i="13"/>
  <c r="AF49" i="13" s="1"/>
  <c r="AE45" i="13"/>
  <c r="BY38" i="13"/>
  <c r="BX38" i="13"/>
  <c r="BW38" i="13"/>
  <c r="BV38" i="13"/>
  <c r="BU38" i="13"/>
  <c r="BT38" i="13"/>
  <c r="BS38" i="13"/>
  <c r="BR38" i="13"/>
  <c r="BQ38" i="13"/>
  <c r="BP38" i="13"/>
  <c r="BP37" i="13" s="1"/>
  <c r="BO38" i="13"/>
  <c r="BN38" i="13"/>
  <c r="BM38" i="13"/>
  <c r="BQ37" i="13"/>
  <c r="BR37" i="13" s="1"/>
  <c r="BO37" i="13"/>
  <c r="BO36" i="13" s="1"/>
  <c r="BY27" i="13"/>
  <c r="BX27" i="13"/>
  <c r="BW27" i="13"/>
  <c r="BV27" i="13"/>
  <c r="BU27" i="13"/>
  <c r="BT27" i="13"/>
  <c r="BS27" i="13"/>
  <c r="BS25" i="13" s="1"/>
  <c r="BR27" i="13"/>
  <c r="BQ27" i="13"/>
  <c r="BP27" i="13"/>
  <c r="BO27" i="13"/>
  <c r="BN27" i="13"/>
  <c r="BU26" i="13"/>
  <c r="BV26" i="13" s="1"/>
  <c r="BW26" i="13" s="1"/>
  <c r="BX26" i="13" s="1"/>
  <c r="BT26" i="13"/>
  <c r="BS26" i="13"/>
  <c r="BR26" i="13" s="1"/>
  <c r="AP21" i="13"/>
  <c r="AP9" i="13"/>
  <c r="AR8" i="13"/>
  <c r="AS8" i="13" s="1"/>
  <c r="AT8" i="13" s="1"/>
  <c r="AU8" i="13" s="1"/>
  <c r="AV8" i="13" s="1"/>
  <c r="AW8" i="13" s="1"/>
  <c r="AX8" i="13" s="1"/>
  <c r="AY8" i="13" s="1"/>
  <c r="AZ8" i="13" s="1"/>
  <c r="BA8" i="13" s="1"/>
  <c r="BB8" i="13" s="1"/>
  <c r="AD9" i="11"/>
  <c r="BQ37" i="8"/>
  <c r="BQ36" i="8" s="1"/>
  <c r="BY38" i="8"/>
  <c r="BX38" i="8"/>
  <c r="BW38" i="8"/>
  <c r="BV38" i="8"/>
  <c r="BU38" i="8"/>
  <c r="BT38" i="8"/>
  <c r="BS38" i="8"/>
  <c r="BR38" i="8"/>
  <c r="BQ38" i="8"/>
  <c r="BP38" i="8"/>
  <c r="BP37" i="8" s="1"/>
  <c r="BP36" i="8" s="1"/>
  <c r="BO38" i="8"/>
  <c r="BO37" i="8" s="1"/>
  <c r="BN38" i="8"/>
  <c r="BN37" i="8" s="1"/>
  <c r="AD21" i="11"/>
  <c r="BO27" i="8"/>
  <c r="BP27" i="8"/>
  <c r="BQ27" i="8"/>
  <c r="BR27" i="8"/>
  <c r="BS27" i="8"/>
  <c r="BS26" i="8" s="1"/>
  <c r="BR26" i="8" s="1"/>
  <c r="BT27" i="8"/>
  <c r="BT26" i="8" s="1"/>
  <c r="BT25" i="8" s="1"/>
  <c r="BU27" i="8"/>
  <c r="BU26" i="8" s="1"/>
  <c r="BV27" i="8"/>
  <c r="BW27" i="8"/>
  <c r="BX27" i="8"/>
  <c r="BY27" i="8"/>
  <c r="BN27" i="8"/>
  <c r="AN56" i="11"/>
  <c r="AM56" i="11"/>
  <c r="AH51" i="11"/>
  <c r="AN50" i="11"/>
  <c r="AN52" i="11" s="1"/>
  <c r="AN46" i="11"/>
  <c r="AN51" i="11" s="1"/>
  <c r="AM46" i="11"/>
  <c r="AM51" i="11" s="1"/>
  <c r="AL46" i="11"/>
  <c r="AL51" i="11" s="1"/>
  <c r="AJ46" i="11"/>
  <c r="AJ51" i="11" s="1"/>
  <c r="AI46" i="11"/>
  <c r="AI51" i="11" s="1"/>
  <c r="AH46" i="11"/>
  <c r="AG46" i="11"/>
  <c r="AG51" i="11" s="1"/>
  <c r="AF46" i="11"/>
  <c r="AE46" i="11"/>
  <c r="AE51" i="11" s="1"/>
  <c r="AN45" i="11"/>
  <c r="AM45" i="11"/>
  <c r="AM50" i="11" s="1"/>
  <c r="AM52" i="11" s="1"/>
  <c r="AL45" i="11"/>
  <c r="AL50" i="11" s="1"/>
  <c r="AJ45" i="11"/>
  <c r="AJ50" i="11" s="1"/>
  <c r="AI45" i="11"/>
  <c r="AI50" i="11" s="1"/>
  <c r="AH45" i="11"/>
  <c r="AH50" i="11" s="1"/>
  <c r="AH52" i="11" s="1"/>
  <c r="AH55" i="11" s="1"/>
  <c r="AH56" i="11" s="1"/>
  <c r="AG45" i="11"/>
  <c r="AG50" i="11" s="1"/>
  <c r="AF45" i="11"/>
  <c r="AE45" i="11"/>
  <c r="AE50" i="11" s="1"/>
  <c r="AP21" i="11"/>
  <c r="BM14" i="11"/>
  <c r="BU13" i="11"/>
  <c r="BR13" i="11"/>
  <c r="BR15" i="11" s="1"/>
  <c r="BM13" i="11"/>
  <c r="BV13" i="11" s="1"/>
  <c r="BM12" i="11"/>
  <c r="BM15" i="11" s="1"/>
  <c r="BP9" i="11"/>
  <c r="BQ9" i="11" s="1"/>
  <c r="BM9" i="11"/>
  <c r="BM10" i="11" s="1"/>
  <c r="AP9" i="11"/>
  <c r="AR8" i="11"/>
  <c r="AS8" i="11" s="1"/>
  <c r="AT8" i="11" s="1"/>
  <c r="AU8" i="11" s="1"/>
  <c r="AV8" i="11" s="1"/>
  <c r="AW8" i="11" s="1"/>
  <c r="AX8" i="11" s="1"/>
  <c r="AY8" i="11" s="1"/>
  <c r="AZ8" i="11" s="1"/>
  <c r="BA8" i="11" s="1"/>
  <c r="BB8" i="11" s="1"/>
  <c r="AN55" i="8"/>
  <c r="AM55" i="8"/>
  <c r="M39" i="10"/>
  <c r="M38" i="10"/>
  <c r="BQ26" i="13" l="1"/>
  <c r="BR25" i="13"/>
  <c r="AI51" i="13"/>
  <c r="AI54" i="13" s="1"/>
  <c r="AI55" i="13" s="1"/>
  <c r="BR36" i="8"/>
  <c r="BS12" i="11"/>
  <c r="BS13" i="11"/>
  <c r="AL52" i="11"/>
  <c r="AL55" i="11" s="1"/>
  <c r="AL56" i="11" s="1"/>
  <c r="BO36" i="8"/>
  <c r="BT12" i="11"/>
  <c r="BT13" i="11"/>
  <c r="AJ51" i="13"/>
  <c r="AJ54" i="13" s="1"/>
  <c r="AJ55" i="13" s="1"/>
  <c r="BU12" i="11"/>
  <c r="BU15" i="11" s="1"/>
  <c r="BR37" i="8"/>
  <c r="BS37" i="8" s="1"/>
  <c r="BT37" i="8" s="1"/>
  <c r="BU37" i="8" s="1"/>
  <c r="BP36" i="13"/>
  <c r="BV12" i="11"/>
  <c r="BV15" i="11" s="1"/>
  <c r="BW13" i="11"/>
  <c r="BW15" i="11" s="1"/>
  <c r="AD45" i="11"/>
  <c r="AD50" i="11" s="1"/>
  <c r="BT25" i="13"/>
  <c r="BQ36" i="13"/>
  <c r="BX13" i="11"/>
  <c r="BX15" i="11" s="1"/>
  <c r="BU25" i="13"/>
  <c r="AD45" i="13"/>
  <c r="AD49" i="13" s="1"/>
  <c r="BW9" i="11"/>
  <c r="BO13" i="11"/>
  <c r="BO15" i="11" s="1"/>
  <c r="BZ13" i="11"/>
  <c r="BZ15" i="11" s="1"/>
  <c r="BN36" i="8"/>
  <c r="BV25" i="13"/>
  <c r="BY9" i="11"/>
  <c r="BP13" i="11"/>
  <c r="BP15" i="11" s="1"/>
  <c r="BW25" i="13"/>
  <c r="AG51" i="13"/>
  <c r="AG54" i="13" s="1"/>
  <c r="AG55" i="13" s="1"/>
  <c r="AF51" i="13"/>
  <c r="AF54" i="13" s="1"/>
  <c r="AF55" i="13" s="1"/>
  <c r="AD46" i="13"/>
  <c r="AD50" i="13" s="1"/>
  <c r="AD51" i="13" s="1"/>
  <c r="AD54" i="13" s="1"/>
  <c r="AD55" i="13" s="1"/>
  <c r="BS37" i="13"/>
  <c r="BT37" i="13" s="1"/>
  <c r="BU37" i="13" s="1"/>
  <c r="BV37" i="13" s="1"/>
  <c r="BW37" i="13" s="1"/>
  <c r="BR36" i="13"/>
  <c r="BV36" i="13"/>
  <c r="AL51" i="13"/>
  <c r="AL54" i="13" s="1"/>
  <c r="AL55" i="13" s="1"/>
  <c r="BQ25" i="13"/>
  <c r="BP26" i="13"/>
  <c r="BX25" i="13"/>
  <c r="BY26" i="13"/>
  <c r="BY25" i="13" s="1"/>
  <c r="AN51" i="13"/>
  <c r="AE49" i="13"/>
  <c r="BN37" i="13"/>
  <c r="BN36" i="13" s="1"/>
  <c r="AE50" i="13"/>
  <c r="BU25" i="8"/>
  <c r="BV26" i="8"/>
  <c r="BV25" i="8" s="1"/>
  <c r="BR25" i="8"/>
  <c r="BQ26" i="8"/>
  <c r="BS25" i="8"/>
  <c r="AJ52" i="11"/>
  <c r="AJ55" i="11" s="1"/>
  <c r="AJ56" i="11" s="1"/>
  <c r="AD46" i="11"/>
  <c r="AD51" i="11" s="1"/>
  <c r="AD52" i="11" s="1"/>
  <c r="AD55" i="11" s="1"/>
  <c r="AD56" i="11" s="1"/>
  <c r="AI52" i="11"/>
  <c r="AI55" i="11" s="1"/>
  <c r="AI56" i="11" s="1"/>
  <c r="BX10" i="11"/>
  <c r="BP10" i="11"/>
  <c r="BW10" i="11"/>
  <c r="BO10" i="11"/>
  <c r="BV10" i="11"/>
  <c r="BQ10" i="11"/>
  <c r="BU10" i="11"/>
  <c r="BR10" i="11"/>
  <c r="BT10" i="11"/>
  <c r="BS10" i="11"/>
  <c r="BZ10" i="11"/>
  <c r="BY10" i="11"/>
  <c r="AG52" i="11"/>
  <c r="AG55" i="11" s="1"/>
  <c r="AG56" i="11" s="1"/>
  <c r="AE52" i="11"/>
  <c r="AE55" i="11" s="1"/>
  <c r="AE56" i="11" s="1"/>
  <c r="BX9" i="11"/>
  <c r="BQ13" i="11"/>
  <c r="BQ15" i="11" s="1"/>
  <c r="BY13" i="11"/>
  <c r="BY15" i="11" s="1"/>
  <c r="BM16" i="11"/>
  <c r="AF50" i="11"/>
  <c r="AF51" i="11"/>
  <c r="BO9" i="11"/>
  <c r="BR9" i="11" s="1"/>
  <c r="BT15" i="11" l="1"/>
  <c r="BS36" i="8"/>
  <c r="BT36" i="13"/>
  <c r="BV37" i="8"/>
  <c r="BU36" i="8"/>
  <c r="BS15" i="11"/>
  <c r="BT36" i="8"/>
  <c r="BP25" i="13"/>
  <c r="BO26" i="13"/>
  <c r="BW36" i="13"/>
  <c r="BX37" i="13"/>
  <c r="AE51" i="13"/>
  <c r="AE54" i="13" s="1"/>
  <c r="AE55" i="13" s="1"/>
  <c r="BU36" i="13"/>
  <c r="BS36" i="13"/>
  <c r="BW26" i="8"/>
  <c r="BW25" i="8" s="1"/>
  <c r="BX26" i="8"/>
  <c r="BQ25" i="8"/>
  <c r="BP26" i="8"/>
  <c r="AF52" i="11"/>
  <c r="AF55" i="11" s="1"/>
  <c r="AF56" i="11" s="1"/>
  <c r="BZ9" i="11"/>
  <c r="AL45" i="8"/>
  <c r="AL49" i="8" s="1"/>
  <c r="AM45" i="8"/>
  <c r="AM49" i="8" s="1"/>
  <c r="AN45" i="8"/>
  <c r="AN49" i="8" s="1"/>
  <c r="AL46" i="8"/>
  <c r="AL50" i="8" s="1"/>
  <c r="AM46" i="8"/>
  <c r="AM50" i="8" s="1"/>
  <c r="AN46" i="8"/>
  <c r="AN50" i="8" s="1"/>
  <c r="AF46" i="8"/>
  <c r="AF50" i="8" s="1"/>
  <c r="AG46" i="8"/>
  <c r="AG50" i="8" s="1"/>
  <c r="AH46" i="8"/>
  <c r="AH50" i="8" s="1"/>
  <c r="AI46" i="8"/>
  <c r="AI50" i="8" s="1"/>
  <c r="AJ46" i="8"/>
  <c r="AJ50" i="8" s="1"/>
  <c r="AE46" i="8"/>
  <c r="AE50" i="8" s="1"/>
  <c r="AF45" i="8"/>
  <c r="AF49" i="8" s="1"/>
  <c r="AG45" i="8"/>
  <c r="AG49" i="8" s="1"/>
  <c r="AH45" i="8"/>
  <c r="AI45" i="8"/>
  <c r="AI49" i="8" s="1"/>
  <c r="AJ45" i="8"/>
  <c r="AJ49" i="8" s="1"/>
  <c r="AE45" i="8"/>
  <c r="AE49" i="8" s="1"/>
  <c r="BW37" i="8" l="1"/>
  <c r="BV36" i="8"/>
  <c r="BN26" i="13"/>
  <c r="BO25" i="13"/>
  <c r="BX36" i="13"/>
  <c r="BY37" i="13"/>
  <c r="BO26" i="8"/>
  <c r="BP25" i="8"/>
  <c r="BY26" i="8"/>
  <c r="BY25" i="8" s="1"/>
  <c r="BX25" i="8"/>
  <c r="AE51" i="8"/>
  <c r="AE54" i="8" s="1"/>
  <c r="AE55" i="8" s="1"/>
  <c r="AF51" i="8"/>
  <c r="AF54" i="8" s="1"/>
  <c r="AF55" i="8" s="1"/>
  <c r="AN51" i="8"/>
  <c r="AM51" i="8"/>
  <c r="AJ51" i="8"/>
  <c r="AJ54" i="8" s="1"/>
  <c r="AJ55" i="8" s="1"/>
  <c r="AL51" i="8"/>
  <c r="AL54" i="8" s="1"/>
  <c r="AL55" i="8" s="1"/>
  <c r="AI51" i="8"/>
  <c r="AI54" i="8" s="1"/>
  <c r="AI55" i="8" s="1"/>
  <c r="AD46" i="8"/>
  <c r="AD50" i="8" s="1"/>
  <c r="AG51" i="8"/>
  <c r="AG54" i="8" s="1"/>
  <c r="AG55" i="8" s="1"/>
  <c r="AD45" i="8"/>
  <c r="AD49" i="8" s="1"/>
  <c r="AH49" i="8"/>
  <c r="AH51" i="8" s="1"/>
  <c r="AH54" i="8" s="1"/>
  <c r="AH55" i="8" s="1"/>
  <c r="BX37" i="8" l="1"/>
  <c r="BW36" i="8"/>
  <c r="BM26" i="13"/>
  <c r="BN25" i="13"/>
  <c r="BM25" i="13" s="1"/>
  <c r="BY36" i="13"/>
  <c r="BM36" i="13" s="1"/>
  <c r="CA36" i="13" s="1"/>
  <c r="BM37" i="13"/>
  <c r="CA37" i="13" s="1"/>
  <c r="BN26" i="8"/>
  <c r="BO25" i="8"/>
  <c r="AD51" i="8"/>
  <c r="AD54" i="8" s="1"/>
  <c r="AD55" i="8" s="1"/>
  <c r="AP9" i="8"/>
  <c r="BM38" i="8" s="1"/>
  <c r="AP21" i="8"/>
  <c r="AR8" i="8"/>
  <c r="AS8" i="8" s="1"/>
  <c r="AT8" i="8" s="1"/>
  <c r="AU8" i="8" s="1"/>
  <c r="AV8" i="8" s="1"/>
  <c r="AW8" i="8" s="1"/>
  <c r="AX8" i="8" s="1"/>
  <c r="AY8" i="8" s="1"/>
  <c r="AZ8" i="8" s="1"/>
  <c r="BA8" i="8" s="1"/>
  <c r="BB8" i="8" s="1"/>
  <c r="BX36" i="8" l="1"/>
  <c r="BY37" i="8"/>
  <c r="BM27" i="13"/>
  <c r="CA25" i="13" s="1"/>
  <c r="BM26" i="8"/>
  <c r="BN25" i="8"/>
  <c r="BM25" i="8" s="1"/>
  <c r="AT8" i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Y36" i="8" l="1"/>
  <c r="BM37" i="8"/>
  <c r="CA37" i="8" s="1"/>
  <c r="BM36" i="8"/>
  <c r="CA36" i="8" s="1"/>
  <c r="CA26" i="13"/>
  <c r="BM27" i="8"/>
  <c r="CA25" i="8"/>
  <c r="CA26" i="8"/>
</calcChain>
</file>

<file path=xl/sharedStrings.xml><?xml version="1.0" encoding="utf-8"?>
<sst xmlns="http://schemas.openxmlformats.org/spreadsheetml/2006/main" count="701" uniqueCount="117">
  <si>
    <t>ü</t>
  </si>
  <si>
    <t>Форма энергии</t>
  </si>
  <si>
    <t>Чистая теплотворная способность</t>
  </si>
  <si>
    <t>Единица измерения</t>
  </si>
  <si>
    <t>Собственное производство</t>
  </si>
  <si>
    <t>Продажа</t>
  </si>
  <si>
    <t>Запас</t>
  </si>
  <si>
    <t>Общее потребление</t>
  </si>
  <si>
    <t>Из которого:</t>
  </si>
  <si>
    <t>в единицах</t>
  </si>
  <si>
    <t>расходы (без НДС)</t>
  </si>
  <si>
    <t>на 1 января (начало года)</t>
  </si>
  <si>
    <t>на 31 декабря (конец года)</t>
  </si>
  <si>
    <t>для производства электроэнергии/тепла</t>
  </si>
  <si>
    <t>неэнергетические цели</t>
  </si>
  <si>
    <t>транспорт</t>
  </si>
  <si>
    <t>на другие энергетические цели</t>
  </si>
  <si>
    <t>Для других энергетических целей - в зданиях (да/нет)</t>
  </si>
  <si>
    <t>открытые пространства (да/нет)</t>
  </si>
  <si>
    <t>Использование энергии для других энергетических целей</t>
  </si>
  <si>
    <t>отопление</t>
  </si>
  <si>
    <t>охлаждение</t>
  </si>
  <si>
    <t>нагрев воды</t>
  </si>
  <si>
    <t>освещение</t>
  </si>
  <si>
    <t>бытовая техника</t>
  </si>
  <si>
    <t>другое</t>
  </si>
  <si>
    <t>парковочные места</t>
  </si>
  <si>
    <t>рестораны, бары</t>
  </si>
  <si>
    <t>Для прочих энергетических целей - в зданиях (%)</t>
  </si>
  <si>
    <t xml:space="preserve"> - на открытых пространствах (%)</t>
  </si>
  <si>
    <t>Таблица 4. Общее и ежемесячное потребление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</si>
  <si>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</si>
  <si>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</si>
  <si>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</si>
  <si>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</si>
  <si>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</si>
  <si>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</si>
  <si>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</si>
  <si>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</si>
  <si>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</si>
  <si>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</si>
  <si>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</si>
  <si>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</si>
  <si>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Электричество</t>
  </si>
  <si>
    <t>МВтч</t>
  </si>
  <si>
    <t>Антрацит</t>
  </si>
  <si>
    <t>Другой битуминозный уголь</t>
  </si>
  <si>
    <t>Другой полубитуминозный уголь</t>
  </si>
  <si>
    <t>Лигнит/бурый уголь</t>
  </si>
  <si>
    <t>Сжиженный нефтяной газ (СНГ)</t>
  </si>
  <si>
    <t>Бензин моторный</t>
  </si>
  <si>
    <t>Другой керосин</t>
  </si>
  <si>
    <t>Дизельное топливо</t>
  </si>
  <si>
    <t>Транспортный дизель</t>
  </si>
  <si>
    <t>Котельное топливо и другие виды газойля</t>
  </si>
  <si>
    <t xml:space="preserve">Мазут: </t>
  </si>
  <si>
    <t>Другие нефтепродукты</t>
  </si>
  <si>
    <t>Природный газ</t>
  </si>
  <si>
    <t>Прочие газы (из сети)</t>
  </si>
  <si>
    <t>Тепло</t>
  </si>
  <si>
    <t>Биогаз</t>
  </si>
  <si>
    <t>Биобензин</t>
  </si>
  <si>
    <t>Биодизель</t>
  </si>
  <si>
    <t>Другое жидкое биотопливо</t>
  </si>
  <si>
    <t>Древесный уголь</t>
  </si>
  <si>
    <t>Древесное топливо</t>
  </si>
  <si>
    <t>Древесные пеллеты</t>
  </si>
  <si>
    <t>Древесные брикеты</t>
  </si>
  <si>
    <t>Щепки</t>
  </si>
  <si>
    <t>Прочие древесные отходы</t>
  </si>
  <si>
    <t>Отходы животных</t>
  </si>
  <si>
    <t>Другие растительные материалы и отходы</t>
  </si>
  <si>
    <t>Геотермальная энергия</t>
  </si>
  <si>
    <t>Солнечная энергия</t>
  </si>
  <si>
    <t xml:space="preserve">Промышленные отходы </t>
  </si>
  <si>
    <t>т</t>
  </si>
  <si>
    <t>000 м3</t>
  </si>
  <si>
    <t>ГДж</t>
  </si>
  <si>
    <t>Суммарное годовое и месячное потребление энергии !</t>
  </si>
  <si>
    <t>кВтч</t>
  </si>
  <si>
    <t>м3</t>
  </si>
  <si>
    <t>Использование энергии в больнице!</t>
  </si>
  <si>
    <t xml:space="preserve"> - в зданиях (да/нет)</t>
  </si>
  <si>
    <t xml:space="preserve"> - на открытых пространствах (да/нет)</t>
  </si>
  <si>
    <t>Итого</t>
  </si>
  <si>
    <t>рестораны,бары</t>
  </si>
  <si>
    <t>Площадь:</t>
  </si>
  <si>
    <t>Отопление</t>
  </si>
  <si>
    <t>Нагрев воды</t>
  </si>
  <si>
    <t>Охлаждение</t>
  </si>
  <si>
    <t>Бытовые приборы</t>
  </si>
  <si>
    <t>Уголь</t>
  </si>
  <si>
    <t>доли</t>
  </si>
  <si>
    <t>Другие виды пользования</t>
  </si>
  <si>
    <t>ИТОГО</t>
  </si>
  <si>
    <t xml:space="preserve">1 м3 природного газа = </t>
  </si>
  <si>
    <t>10 кВтч</t>
  </si>
  <si>
    <t>ЭЛЕКТРИЧЕСТВО</t>
  </si>
  <si>
    <t>ПРИРОДНЫЙ ГАЗ</t>
  </si>
  <si>
    <t>ШАГ 3. Удельный расход на/м2</t>
  </si>
  <si>
    <t>кВтч/м2</t>
  </si>
  <si>
    <t>МДж/м2</t>
  </si>
  <si>
    <t>Покупка</t>
  </si>
  <si>
    <t>Таблица 1. Производство, покупка и потребление топлива в секторе услуг</t>
  </si>
  <si>
    <t>ЕЖЕГОДНЫЙ ОПРОСНИК ДЛЯ ПРЕДПРИЯТИЙ СЕКТОРА УСЛУГ</t>
  </si>
  <si>
    <t>Остаточное топливо: низкое содержание серы</t>
  </si>
  <si>
    <t>Остаточное топливо: высокое содержание серы</t>
  </si>
  <si>
    <t>Таблица 2. Конечное потребление в секторе услуг (Да/Нет)</t>
  </si>
  <si>
    <t>Таблица 3. Доли потребления по целям конечного пользования (оценка)</t>
  </si>
  <si>
    <t>Оценочные доли от общего потребления!</t>
  </si>
  <si>
    <t>Таблица 1. Расход топлива в секторе услуг – ЭНЕРГЕТИЧЕСКИЙ БАЛАНС</t>
  </si>
  <si>
    <t>Древесное топливо и другая твердая биомасса</t>
  </si>
  <si>
    <t>Ветряная энергия</t>
  </si>
  <si>
    <t>Таблица 4. Доля потребления по целям конечного пользования по каждому энергопродукту, %</t>
  </si>
  <si>
    <t>ШАГ 1. натуральные единицы</t>
  </si>
  <si>
    <t>ШАГ 2. общепринятые единицы энергии</t>
  </si>
  <si>
    <t>Таблица 4. Доли потребления по целям конечного пользования по каждому энергопродукту,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</si>
</sst>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  <charset val="238"/>
    </font>
    <font>
      <b/>
      <sz val="26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3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.65"/>
      <color theme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name val="Wingdings"/>
      <charset val="2"/>
    </font>
    <font>
      <i/>
      <sz val="1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5"/>
      <color rgb="FFFF0000"/>
      <name val="Calibri"/>
      <family val="2"/>
      <charset val="238"/>
      <scheme val="minor"/>
    </font>
    <font>
      <b/>
      <sz val="15"/>
      <color rgb="FFFF0000"/>
      <name val="Calibri"/>
      <family val="2"/>
      <scheme val="minor"/>
    </font>
    <font>
      <sz val="12"/>
      <color rgb="FF161AAA"/>
      <name val="Calibri"/>
      <family val="2"/>
      <scheme val="minor"/>
    </font>
    <font>
      <b/>
      <sz val="12"/>
      <color rgb="FF161AAA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Wingdings"/>
      <charset val="2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0691854609822"/>
      </patternFill>
    </fill>
    <fill>
      <patternFill patternType="solid">
        <fgColor theme="0"/>
        <bgColor auto="1"/>
      </patternFill>
    </fill>
  </fills>
  <borders count="49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3" fillId="0" borderId="0"/>
    <xf numFmtId="0" fontId="1" fillId="0" borderId="0"/>
  </cellStyleXfs>
  <cellXfs count="291">
    <xf numFmtId="0" fontId="0" fillId="0" borderId="0" xfId="0"/>
    <xf numFmtId="0" fontId="6" fillId="0" borderId="0" xfId="1" applyFont="1"/>
    <xf numFmtId="0" fontId="6" fillId="0" borderId="9" xfId="1" applyFont="1" applyBorder="1"/>
    <xf numFmtId="0" fontId="6" fillId="0" borderId="20" xfId="1" applyFont="1" applyBorder="1"/>
    <xf numFmtId="0" fontId="6" fillId="0" borderId="21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5" fillId="2" borderId="3" xfId="1" applyFont="1" applyFill="1" applyBorder="1"/>
    <xf numFmtId="0" fontId="6" fillId="2" borderId="24" xfId="1" applyFont="1" applyFill="1" applyBorder="1" applyAlignment="1">
      <alignment horizontal="center"/>
    </xf>
    <xf numFmtId="0" fontId="6" fillId="2" borderId="23" xfId="1" applyFont="1" applyFill="1" applyBorder="1"/>
    <xf numFmtId="0" fontId="6" fillId="2" borderId="25" xfId="1" applyFont="1" applyFill="1" applyBorder="1"/>
    <xf numFmtId="0" fontId="6" fillId="2" borderId="3" xfId="1" applyFont="1" applyFill="1" applyBorder="1"/>
    <xf numFmtId="0" fontId="6" fillId="3" borderId="23" xfId="1" applyFont="1" applyFill="1" applyBorder="1"/>
    <xf numFmtId="0" fontId="6" fillId="3" borderId="25" xfId="1" applyFont="1" applyFill="1" applyBorder="1"/>
    <xf numFmtId="0" fontId="6" fillId="2" borderId="26" xfId="1" applyFont="1" applyFill="1" applyBorder="1"/>
    <xf numFmtId="0" fontId="6" fillId="3" borderId="27" xfId="1" applyFont="1" applyFill="1" applyBorder="1"/>
    <xf numFmtId="0" fontId="6" fillId="2" borderId="27" xfId="1" applyFont="1" applyFill="1" applyBorder="1"/>
    <xf numFmtId="0" fontId="6" fillId="2" borderId="0" xfId="1" applyFont="1" applyFill="1"/>
    <xf numFmtId="0" fontId="15" fillId="0" borderId="20" xfId="1" applyFont="1" applyBorder="1"/>
    <xf numFmtId="0" fontId="6" fillId="0" borderId="10" xfId="1" applyFont="1" applyBorder="1"/>
    <xf numFmtId="0" fontId="6" fillId="0" borderId="22" xfId="1" applyFont="1" applyBorder="1"/>
    <xf numFmtId="0" fontId="6" fillId="0" borderId="11" xfId="1" applyFont="1" applyBorder="1"/>
    <xf numFmtId="0" fontId="6" fillId="3" borderId="11" xfId="1" applyFont="1" applyFill="1" applyBorder="1"/>
    <xf numFmtId="0" fontId="6" fillId="3" borderId="10" xfId="1" applyFont="1" applyFill="1" applyBorder="1"/>
    <xf numFmtId="0" fontId="6" fillId="0" borderId="29" xfId="1" applyFont="1" applyBorder="1"/>
    <xf numFmtId="0" fontId="6" fillId="0" borderId="30" xfId="1" applyFont="1" applyBorder="1" applyAlignment="1">
      <alignment horizontal="center"/>
    </xf>
    <xf numFmtId="0" fontId="6" fillId="0" borderId="28" xfId="1" applyFont="1" applyBorder="1"/>
    <xf numFmtId="0" fontId="6" fillId="0" borderId="31" xfId="1" applyFont="1" applyBorder="1"/>
    <xf numFmtId="0" fontId="6" fillId="0" borderId="32" xfId="1" applyFont="1" applyBorder="1"/>
    <xf numFmtId="0" fontId="6" fillId="0" borderId="33" xfId="1" applyFont="1" applyBorder="1"/>
    <xf numFmtId="0" fontId="6" fillId="3" borderId="33" xfId="1" applyFont="1" applyFill="1" applyBorder="1"/>
    <xf numFmtId="0" fontId="6" fillId="0" borderId="35" xfId="1" applyFont="1" applyBorder="1"/>
    <xf numFmtId="0" fontId="6" fillId="0" borderId="36" xfId="1" applyFont="1" applyBorder="1" applyAlignment="1">
      <alignment horizontal="center"/>
    </xf>
    <xf numFmtId="0" fontId="6" fillId="0" borderId="17" xfId="1" applyFont="1" applyBorder="1"/>
    <xf numFmtId="0" fontId="6" fillId="0" borderId="18" xfId="1" applyFont="1" applyBorder="1"/>
    <xf numFmtId="0" fontId="6" fillId="0" borderId="37" xfId="1" applyFont="1" applyBorder="1"/>
    <xf numFmtId="0" fontId="6" fillId="0" borderId="19" xfId="1" applyFont="1" applyBorder="1"/>
    <xf numFmtId="0" fontId="6" fillId="3" borderId="19" xfId="1" applyFont="1" applyFill="1" applyBorder="1"/>
    <xf numFmtId="0" fontId="6" fillId="3" borderId="18" xfId="1" applyFont="1" applyFill="1" applyBorder="1"/>
    <xf numFmtId="0" fontId="15" fillId="0" borderId="29" xfId="1" applyFont="1" applyBorder="1"/>
    <xf numFmtId="0" fontId="6" fillId="2" borderId="33" xfId="1" applyFont="1" applyFill="1" applyBorder="1"/>
    <xf numFmtId="0" fontId="6" fillId="2" borderId="31" xfId="1" applyFont="1" applyFill="1" applyBorder="1"/>
    <xf numFmtId="0" fontId="6" fillId="2" borderId="29" xfId="1" applyFont="1" applyFill="1" applyBorder="1"/>
    <xf numFmtId="0" fontId="6" fillId="2" borderId="30" xfId="1" applyFont="1" applyFill="1" applyBorder="1" applyAlignment="1">
      <alignment horizontal="center"/>
    </xf>
    <xf numFmtId="0" fontId="6" fillId="2" borderId="28" xfId="1" applyFont="1" applyFill="1" applyBorder="1"/>
    <xf numFmtId="0" fontId="6" fillId="2" borderId="32" xfId="1" applyFont="1" applyFill="1" applyBorder="1"/>
    <xf numFmtId="0" fontId="6" fillId="3" borderId="9" xfId="1" applyFont="1" applyFill="1" applyBorder="1"/>
    <xf numFmtId="0" fontId="6" fillId="3" borderId="17" xfId="1" applyFont="1" applyFill="1" applyBorder="1"/>
    <xf numFmtId="0" fontId="6" fillId="0" borderId="23" xfId="1" applyFont="1" applyBorder="1"/>
    <xf numFmtId="0" fontId="6" fillId="0" borderId="3" xfId="1" applyFont="1" applyBorder="1"/>
    <xf numFmtId="0" fontId="6" fillId="0" borderId="24" xfId="1" applyFont="1" applyBorder="1" applyAlignment="1">
      <alignment horizontal="center"/>
    </xf>
    <xf numFmtId="0" fontId="6" fillId="0" borderId="25" xfId="1" applyFont="1" applyBorder="1"/>
    <xf numFmtId="0" fontId="6" fillId="0" borderId="26" xfId="1" applyFont="1" applyBorder="1"/>
    <xf numFmtId="0" fontId="6" fillId="0" borderId="27" xfId="1" applyFont="1" applyBorder="1"/>
    <xf numFmtId="0" fontId="6" fillId="0" borderId="38" xfId="1" applyFont="1" applyBorder="1"/>
    <xf numFmtId="0" fontId="6" fillId="0" borderId="30" xfId="1" applyFont="1" applyBorder="1"/>
    <xf numFmtId="0" fontId="6" fillId="0" borderId="36" xfId="1" applyFont="1" applyBorder="1"/>
    <xf numFmtId="0" fontId="6" fillId="2" borderId="29" xfId="1" applyFont="1" applyFill="1" applyBorder="1" applyAlignment="1">
      <alignment horizontal="center"/>
    </xf>
    <xf numFmtId="0" fontId="21" fillId="0" borderId="0" xfId="1" applyFont="1"/>
    <xf numFmtId="0" fontId="6" fillId="0" borderId="21" xfId="1" applyFont="1" applyBorder="1"/>
    <xf numFmtId="0" fontId="6" fillId="2" borderId="30" xfId="1" applyFont="1" applyFill="1" applyBorder="1"/>
    <xf numFmtId="0" fontId="6" fillId="0" borderId="24" xfId="1" applyFont="1" applyBorder="1"/>
    <xf numFmtId="49" fontId="4" fillId="5" borderId="1" xfId="1" applyNumberFormat="1" applyFont="1" applyFill="1" applyBorder="1" applyAlignment="1">
      <alignment horizontal="left" vertical="center" indent="3"/>
    </xf>
    <xf numFmtId="0" fontId="6" fillId="2" borderId="0" xfId="2" applyFont="1" applyFill="1"/>
    <xf numFmtId="0" fontId="7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2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6" fillId="2" borderId="12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8" fillId="2" borderId="0" xfId="1" quotePrefix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5" xfId="1" applyFont="1" applyBorder="1"/>
    <xf numFmtId="0" fontId="6" fillId="0" borderId="39" xfId="1" applyFont="1" applyBorder="1"/>
    <xf numFmtId="0" fontId="6" fillId="0" borderId="6" xfId="1" applyFont="1" applyBorder="1"/>
    <xf numFmtId="49" fontId="13" fillId="6" borderId="3" xfId="1" applyNumberFormat="1" applyFont="1" applyFill="1" applyBorder="1" applyAlignment="1">
      <alignment horizontal="left" vertical="center" indent="1"/>
    </xf>
    <xf numFmtId="49" fontId="13" fillId="6" borderId="4" xfId="1" applyNumberFormat="1" applyFont="1" applyFill="1" applyBorder="1" applyAlignment="1">
      <alignment horizontal="left" vertical="center" indent="1"/>
    </xf>
    <xf numFmtId="0" fontId="6" fillId="0" borderId="2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0" fontId="6" fillId="0" borderId="4" xfId="1" applyFont="1" applyBorder="1"/>
    <xf numFmtId="0" fontId="6" fillId="0" borderId="7" xfId="1" applyFont="1" applyBorder="1"/>
    <xf numFmtId="0" fontId="6" fillId="0" borderId="41" xfId="1" applyFont="1" applyBorder="1"/>
    <xf numFmtId="0" fontId="6" fillId="2" borderId="26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/>
    </xf>
    <xf numFmtId="0" fontId="27" fillId="2" borderId="3" xfId="1" applyFont="1" applyFill="1" applyBorder="1" applyAlignment="1">
      <alignment horizontal="center" vertical="center"/>
    </xf>
    <xf numFmtId="3" fontId="6" fillId="0" borderId="0" xfId="1" applyNumberFormat="1" applyFont="1"/>
    <xf numFmtId="0" fontId="15" fillId="4" borderId="3" xfId="1" applyFont="1" applyFill="1" applyBorder="1"/>
    <xf numFmtId="0" fontId="6" fillId="4" borderId="24" xfId="1" applyFont="1" applyFill="1" applyBorder="1" applyAlignment="1">
      <alignment horizontal="center"/>
    </xf>
    <xf numFmtId="0" fontId="6" fillId="4" borderId="27" xfId="1" applyFont="1" applyFill="1" applyBorder="1"/>
    <xf numFmtId="0" fontId="6" fillId="4" borderId="0" xfId="1" applyFont="1" applyFill="1"/>
    <xf numFmtId="3" fontId="6" fillId="4" borderId="7" xfId="1" applyNumberFormat="1" applyFont="1" applyFill="1" applyBorder="1"/>
    <xf numFmtId="0" fontId="6" fillId="4" borderId="24" xfId="1" applyFont="1" applyFill="1" applyBorder="1"/>
    <xf numFmtId="0" fontId="6" fillId="4" borderId="26" xfId="1" applyFont="1" applyFill="1" applyBorder="1" applyAlignment="1">
      <alignment horizontal="center" vertical="center"/>
    </xf>
    <xf numFmtId="0" fontId="6" fillId="4" borderId="27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3" fontId="6" fillId="4" borderId="9" xfId="1" applyNumberFormat="1" applyFont="1" applyFill="1" applyBorder="1"/>
    <xf numFmtId="3" fontId="6" fillId="4" borderId="11" xfId="1" applyNumberFormat="1" applyFont="1" applyFill="1" applyBorder="1"/>
    <xf numFmtId="3" fontId="6" fillId="4" borderId="11" xfId="1" applyNumberFormat="1" applyFont="1" applyFill="1" applyBorder="1" applyAlignment="1">
      <alignment horizontal="center" vertical="center"/>
    </xf>
    <xf numFmtId="3" fontId="6" fillId="4" borderId="21" xfId="1" applyNumberFormat="1" applyFont="1" applyFill="1" applyBorder="1"/>
    <xf numFmtId="0" fontId="6" fillId="4" borderId="20" xfId="1" applyFont="1" applyFill="1" applyBorder="1"/>
    <xf numFmtId="0" fontId="6" fillId="4" borderId="21" xfId="1" applyFont="1" applyFill="1" applyBorder="1" applyAlignment="1">
      <alignment horizontal="center"/>
    </xf>
    <xf numFmtId="0" fontId="6" fillId="4" borderId="11" xfId="1" applyFont="1" applyFill="1" applyBorder="1"/>
    <xf numFmtId="0" fontId="6" fillId="4" borderId="21" xfId="1" applyFont="1" applyFill="1" applyBorder="1"/>
    <xf numFmtId="0" fontId="6" fillId="4" borderId="22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28" fillId="4" borderId="23" xfId="1" applyFont="1" applyFill="1" applyBorder="1" applyAlignment="1">
      <alignment horizontal="center"/>
    </xf>
    <xf numFmtId="0" fontId="29" fillId="4" borderId="27" xfId="1" applyFont="1" applyFill="1" applyBorder="1" applyAlignment="1">
      <alignment horizontal="center"/>
    </xf>
    <xf numFmtId="0" fontId="28" fillId="4" borderId="27" xfId="1" applyFont="1" applyFill="1" applyBorder="1" applyAlignment="1">
      <alignment horizontal="center"/>
    </xf>
    <xf numFmtId="0" fontId="28" fillId="4" borderId="24" xfId="1" applyFont="1" applyFill="1" applyBorder="1" applyAlignment="1">
      <alignment horizontal="center"/>
    </xf>
    <xf numFmtId="0" fontId="28" fillId="0" borderId="9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0" borderId="21" xfId="1" applyFont="1" applyBorder="1" applyAlignment="1">
      <alignment horizontal="center"/>
    </xf>
    <xf numFmtId="0" fontId="28" fillId="0" borderId="22" xfId="1" applyFont="1" applyBorder="1" applyAlignment="1">
      <alignment horizontal="center" vertical="center"/>
    </xf>
    <xf numFmtId="0" fontId="28" fillId="0" borderId="28" xfId="1" applyFont="1" applyBorder="1" applyAlignment="1">
      <alignment horizontal="center"/>
    </xf>
    <xf numFmtId="0" fontId="28" fillId="0" borderId="33" xfId="1" applyFont="1" applyBorder="1" applyAlignment="1">
      <alignment horizontal="center"/>
    </xf>
    <xf numFmtId="0" fontId="28" fillId="0" borderId="30" xfId="1" applyFont="1" applyBorder="1" applyAlignment="1">
      <alignment horizontal="center"/>
    </xf>
    <xf numFmtId="0" fontId="28" fillId="0" borderId="32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/>
    </xf>
    <xf numFmtId="0" fontId="28" fillId="0" borderId="19" xfId="1" applyFont="1" applyBorder="1" applyAlignment="1">
      <alignment horizontal="center"/>
    </xf>
    <xf numFmtId="0" fontId="28" fillId="0" borderId="36" xfId="1" applyFont="1" applyBorder="1" applyAlignment="1">
      <alignment horizontal="center"/>
    </xf>
    <xf numFmtId="0" fontId="28" fillId="0" borderId="37" xfId="1" applyFont="1" applyBorder="1" applyAlignment="1">
      <alignment horizontal="center" vertical="center"/>
    </xf>
    <xf numFmtId="0" fontId="29" fillId="4" borderId="42" xfId="1" applyFont="1" applyFill="1" applyBorder="1" applyAlignment="1">
      <alignment horizontal="center"/>
    </xf>
    <xf numFmtId="0" fontId="28" fillId="4" borderId="43" xfId="1" applyFont="1" applyFill="1" applyBorder="1" applyAlignment="1">
      <alignment horizontal="center"/>
    </xf>
    <xf numFmtId="0" fontId="29" fillId="4" borderId="43" xfId="1" applyFont="1" applyFill="1" applyBorder="1" applyAlignment="1">
      <alignment horizontal="center"/>
    </xf>
    <xf numFmtId="0" fontId="28" fillId="4" borderId="22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horizontal="center"/>
    </xf>
    <xf numFmtId="0" fontId="29" fillId="4" borderId="44" xfId="1" applyFont="1" applyFill="1" applyBorder="1" applyAlignment="1">
      <alignment horizontal="center"/>
    </xf>
    <xf numFmtId="49" fontId="4" fillId="5" borderId="0" xfId="1" applyNumberFormat="1" applyFont="1" applyFill="1" applyAlignment="1">
      <alignment horizontal="left" vertical="center" indent="3"/>
    </xf>
    <xf numFmtId="0" fontId="6" fillId="2" borderId="36" xfId="1" applyFont="1" applyFill="1" applyBorder="1" applyAlignment="1">
      <alignment horizontal="center" vertical="center" wrapText="1"/>
    </xf>
    <xf numFmtId="0" fontId="16" fillId="0" borderId="22" xfId="1" applyFont="1" applyBorder="1"/>
    <xf numFmtId="0" fontId="6" fillId="3" borderId="21" xfId="1" applyFont="1" applyFill="1" applyBorder="1"/>
    <xf numFmtId="0" fontId="16" fillId="0" borderId="32" xfId="1" applyFont="1" applyBorder="1"/>
    <xf numFmtId="0" fontId="6" fillId="3" borderId="30" xfId="1" applyFont="1" applyFill="1" applyBorder="1"/>
    <xf numFmtId="0" fontId="15" fillId="0" borderId="22" xfId="1" applyFont="1" applyBorder="1"/>
    <xf numFmtId="0" fontId="15" fillId="0" borderId="32" xfId="1" applyFont="1" applyBorder="1"/>
    <xf numFmtId="0" fontId="17" fillId="2" borderId="32" xfId="1" applyFont="1" applyFill="1" applyBorder="1" applyAlignment="1">
      <alignment horizontal="left" indent="1"/>
    </xf>
    <xf numFmtId="0" fontId="17" fillId="0" borderId="32" xfId="1" applyFont="1" applyBorder="1" applyAlignment="1">
      <alignment horizontal="left" indent="1"/>
    </xf>
    <xf numFmtId="0" fontId="15" fillId="0" borderId="37" xfId="1" applyFont="1" applyBorder="1"/>
    <xf numFmtId="0" fontId="6" fillId="3" borderId="36" xfId="1" applyFont="1" applyFill="1" applyBorder="1"/>
    <xf numFmtId="0" fontId="6" fillId="3" borderId="24" xfId="1" applyFont="1" applyFill="1" applyBorder="1"/>
    <xf numFmtId="0" fontId="18" fillId="0" borderId="32" xfId="1" applyFont="1" applyBorder="1"/>
    <xf numFmtId="0" fontId="19" fillId="0" borderId="32" xfId="1" applyFont="1" applyBorder="1"/>
    <xf numFmtId="0" fontId="20" fillId="0" borderId="32" xfId="1" applyFont="1" applyBorder="1"/>
    <xf numFmtId="0" fontId="6" fillId="0" borderId="0" xfId="2" applyFont="1"/>
    <xf numFmtId="0" fontId="6" fillId="0" borderId="0" xfId="1" applyFont="1" applyAlignment="1">
      <alignment horizontal="center"/>
    </xf>
    <xf numFmtId="3" fontId="6" fillId="0" borderId="33" xfId="1" applyNumberFormat="1" applyFont="1" applyBorder="1"/>
    <xf numFmtId="0" fontId="26" fillId="0" borderId="29" xfId="1" applyFont="1" applyBorder="1"/>
    <xf numFmtId="3" fontId="21" fillId="0" borderId="32" xfId="1" applyNumberFormat="1" applyFont="1" applyBorder="1"/>
    <xf numFmtId="3" fontId="27" fillId="4" borderId="27" xfId="1" applyNumberFormat="1" applyFont="1" applyFill="1" applyBorder="1" applyAlignment="1">
      <alignment horizontal="center" vertical="center"/>
    </xf>
    <xf numFmtId="49" fontId="4" fillId="5" borderId="29" xfId="1" applyNumberFormat="1" applyFont="1" applyFill="1" applyBorder="1" applyAlignment="1">
      <alignment horizontal="left" vertical="center" indent="3"/>
    </xf>
    <xf numFmtId="0" fontId="6" fillId="2" borderId="46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4" borderId="20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4" borderId="3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30" fillId="2" borderId="29" xfId="1" applyFont="1" applyFill="1" applyBorder="1" applyAlignment="1">
      <alignment horizontal="left" vertical="center" indent="1"/>
    </xf>
    <xf numFmtId="0" fontId="30" fillId="0" borderId="29" xfId="1" applyFont="1" applyBorder="1" applyAlignment="1">
      <alignment horizontal="left" vertical="center" indent="1"/>
    </xf>
    <xf numFmtId="0" fontId="6" fillId="0" borderId="35" xfId="1" applyFont="1" applyBorder="1" applyAlignment="1">
      <alignment horizontal="left" vertical="center"/>
    </xf>
    <xf numFmtId="0" fontId="6" fillId="4" borderId="20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3" fontId="27" fillId="4" borderId="11" xfId="1" applyNumberFormat="1" applyFont="1" applyFill="1" applyBorder="1" applyAlignment="1">
      <alignment horizontal="center" vertical="center"/>
    </xf>
    <xf numFmtId="49" fontId="31" fillId="6" borderId="2" xfId="1" applyNumberFormat="1" applyFont="1" applyFill="1" applyBorder="1" applyAlignment="1">
      <alignment horizontal="left" vertical="center" indent="1"/>
    </xf>
    <xf numFmtId="49" fontId="31" fillId="6" borderId="3" xfId="1" applyNumberFormat="1" applyFont="1" applyFill="1" applyBorder="1" applyAlignment="1">
      <alignment horizontal="left" vertical="center" indent="1"/>
    </xf>
    <xf numFmtId="49" fontId="33" fillId="6" borderId="2" xfId="1" applyNumberFormat="1" applyFont="1" applyFill="1" applyBorder="1" applyAlignment="1">
      <alignment horizontal="left" vertical="center" indent="1"/>
    </xf>
    <xf numFmtId="49" fontId="34" fillId="6" borderId="3" xfId="1" applyNumberFormat="1" applyFont="1" applyFill="1" applyBorder="1" applyAlignment="1">
      <alignment horizontal="left" vertical="center" indent="1"/>
    </xf>
    <xf numFmtId="49" fontId="34" fillId="2" borderId="3" xfId="1" applyNumberFormat="1" applyFont="1" applyFill="1" applyBorder="1" applyAlignment="1">
      <alignment horizontal="left" vertical="center" indent="1"/>
    </xf>
    <xf numFmtId="49" fontId="13" fillId="2" borderId="3" xfId="1" applyNumberFormat="1" applyFont="1" applyFill="1" applyBorder="1" applyAlignment="1">
      <alignment horizontal="left" vertical="center" indent="1"/>
    </xf>
    <xf numFmtId="49" fontId="13" fillId="2" borderId="4" xfId="1" applyNumberFormat="1" applyFont="1" applyFill="1" applyBorder="1" applyAlignment="1">
      <alignment horizontal="left" vertical="center" indent="1"/>
    </xf>
    <xf numFmtId="0" fontId="35" fillId="0" borderId="29" xfId="1" applyFont="1" applyBorder="1"/>
    <xf numFmtId="3" fontId="35" fillId="0" borderId="32" xfId="1" applyNumberFormat="1" applyFont="1" applyBorder="1"/>
    <xf numFmtId="3" fontId="35" fillId="0" borderId="33" xfId="1" applyNumberFormat="1" applyFont="1" applyBorder="1"/>
    <xf numFmtId="3" fontId="35" fillId="0" borderId="30" xfId="1" applyNumberFormat="1" applyFont="1" applyBorder="1"/>
    <xf numFmtId="0" fontId="35" fillId="0" borderId="0" xfId="1" applyFont="1"/>
    <xf numFmtId="0" fontId="35" fillId="0" borderId="5" xfId="1" applyFont="1" applyBorder="1"/>
    <xf numFmtId="0" fontId="36" fillId="0" borderId="29" xfId="1" applyFont="1" applyBorder="1"/>
    <xf numFmtId="3" fontId="36" fillId="0" borderId="32" xfId="1" applyNumberFormat="1" applyFont="1" applyBorder="1"/>
    <xf numFmtId="3" fontId="36" fillId="0" borderId="33" xfId="1" applyNumberFormat="1" applyFont="1" applyBorder="1"/>
    <xf numFmtId="3" fontId="36" fillId="0" borderId="30" xfId="1" applyNumberFormat="1" applyFont="1" applyBorder="1"/>
    <xf numFmtId="0" fontId="21" fillId="2" borderId="19" xfId="1" applyFont="1" applyFill="1" applyBorder="1" applyAlignment="1">
      <alignment horizontal="center" vertical="center" wrapText="1"/>
    </xf>
    <xf numFmtId="0" fontId="15" fillId="2" borderId="26" xfId="1" applyFont="1" applyFill="1" applyBorder="1"/>
    <xf numFmtId="0" fontId="38" fillId="2" borderId="0" xfId="1" applyFont="1" applyFill="1" applyAlignment="1">
      <alignment horizontal="center" vertical="center"/>
    </xf>
    <xf numFmtId="0" fontId="38" fillId="2" borderId="0" xfId="1" applyFont="1" applyFill="1"/>
    <xf numFmtId="0" fontId="39" fillId="2" borderId="3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 wrapText="1"/>
    </xf>
    <xf numFmtId="49" fontId="41" fillId="5" borderId="1" xfId="1" applyNumberFormat="1" applyFont="1" applyFill="1" applyBorder="1" applyAlignment="1">
      <alignment horizontal="left" vertical="center" indent="3"/>
    </xf>
    <xf numFmtId="3" fontId="27" fillId="4" borderId="26" xfId="1" applyNumberFormat="1" applyFont="1" applyFill="1" applyBorder="1" applyAlignment="1">
      <alignment horizontal="center" vertical="center"/>
    </xf>
    <xf numFmtId="3" fontId="27" fillId="4" borderId="22" xfId="1" applyNumberFormat="1" applyFont="1" applyFill="1" applyBorder="1" applyAlignment="1">
      <alignment horizontal="center" vertical="center"/>
    </xf>
    <xf numFmtId="0" fontId="14" fillId="0" borderId="29" xfId="1" applyFont="1" applyBorder="1"/>
    <xf numFmtId="3" fontId="21" fillId="0" borderId="33" xfId="1" applyNumberFormat="1" applyFont="1" applyBorder="1"/>
    <xf numFmtId="3" fontId="21" fillId="0" borderId="30" xfId="1" applyNumberFormat="1" applyFont="1" applyBorder="1"/>
    <xf numFmtId="0" fontId="21" fillId="0" borderId="0" xfId="1" applyFont="1" applyAlignment="1">
      <alignment horizontal="left"/>
    </xf>
    <xf numFmtId="3" fontId="27" fillId="4" borderId="7" xfId="1" applyNumberFormat="1" applyFont="1" applyFill="1" applyBorder="1"/>
    <xf numFmtId="0" fontId="27" fillId="0" borderId="7" xfId="1" applyFont="1" applyBorder="1"/>
    <xf numFmtId="0" fontId="27" fillId="0" borderId="38" xfId="1" applyFont="1" applyBorder="1"/>
    <xf numFmtId="0" fontId="27" fillId="0" borderId="41" xfId="1" applyFont="1" applyBorder="1"/>
    <xf numFmtId="0" fontId="6" fillId="2" borderId="0" xfId="2" applyFont="1" applyFill="1" applyAlignment="1">
      <alignment horizontal="center"/>
    </xf>
    <xf numFmtId="0" fontId="6" fillId="2" borderId="0" xfId="1" applyFont="1" applyFill="1" applyAlignment="1">
      <alignment horizontal="center"/>
    </xf>
    <xf numFmtId="49" fontId="34" fillId="2" borderId="3" xfId="1" applyNumberFormat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7" fillId="0" borderId="3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3" fontId="35" fillId="0" borderId="32" xfId="1" applyNumberFormat="1" applyFont="1" applyBorder="1" applyAlignment="1">
      <alignment horizontal="center"/>
    </xf>
    <xf numFmtId="0" fontId="35" fillId="0" borderId="5" xfId="1" applyFont="1" applyBorder="1" applyAlignment="1">
      <alignment horizontal="center"/>
    </xf>
    <xf numFmtId="3" fontId="36" fillId="0" borderId="32" xfId="1" applyNumberFormat="1" applyFont="1" applyBorder="1" applyAlignment="1">
      <alignment horizontal="center"/>
    </xf>
    <xf numFmtId="3" fontId="26" fillId="0" borderId="32" xfId="1" applyNumberFormat="1" applyFont="1" applyBorder="1" applyAlignment="1">
      <alignment horizontal="center"/>
    </xf>
    <xf numFmtId="0" fontId="6" fillId="4" borderId="23" xfId="1" applyFont="1" applyFill="1" applyBorder="1" applyAlignment="1">
      <alignment horizontal="center"/>
    </xf>
    <xf numFmtId="0" fontId="6" fillId="4" borderId="27" xfId="1" applyFont="1" applyFill="1" applyBorder="1" applyAlignment="1">
      <alignment horizontal="center"/>
    </xf>
    <xf numFmtId="0" fontId="6" fillId="4" borderId="0" xfId="1" applyFont="1" applyFill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0" fillId="0" borderId="30" xfId="0" applyBorder="1"/>
    <xf numFmtId="0" fontId="0" fillId="0" borderId="32" xfId="0" applyBorder="1"/>
    <xf numFmtId="0" fontId="6" fillId="4" borderId="30" xfId="1" applyFont="1" applyFill="1" applyBorder="1" applyAlignment="1">
      <alignment horizontal="left" vertical="center"/>
    </xf>
    <xf numFmtId="3" fontId="6" fillId="4" borderId="33" xfId="1" applyNumberFormat="1" applyFont="1" applyFill="1" applyBorder="1"/>
    <xf numFmtId="3" fontId="6" fillId="4" borderId="33" xfId="1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3" fontId="6" fillId="4" borderId="32" xfId="1" applyNumberFormat="1" applyFont="1" applyFill="1" applyBorder="1"/>
    <xf numFmtId="3" fontId="27" fillId="4" borderId="32" xfId="1" applyNumberFormat="1" applyFont="1" applyFill="1" applyBorder="1"/>
    <xf numFmtId="0" fontId="6" fillId="4" borderId="32" xfId="1" applyFont="1" applyFill="1" applyBorder="1" applyAlignment="1">
      <alignment horizontal="center" vertical="center"/>
    </xf>
    <xf numFmtId="0" fontId="42" fillId="0" borderId="33" xfId="0" applyFont="1" applyBorder="1"/>
    <xf numFmtId="0" fontId="27" fillId="4" borderId="33" xfId="1" applyFont="1" applyFill="1" applyBorder="1" applyAlignment="1">
      <alignment horizontal="center"/>
    </xf>
    <xf numFmtId="0" fontId="43" fillId="4" borderId="33" xfId="1" applyFont="1" applyFill="1" applyBorder="1" applyAlignment="1">
      <alignment horizontal="center"/>
    </xf>
    <xf numFmtId="0" fontId="6" fillId="4" borderId="33" xfId="1" applyFont="1" applyFill="1" applyBorder="1" applyAlignment="1">
      <alignment horizontal="center" vertical="center"/>
    </xf>
    <xf numFmtId="0" fontId="27" fillId="4" borderId="33" xfId="1" applyFont="1" applyFill="1" applyBorder="1" applyAlignment="1">
      <alignment horizontal="center" vertical="center"/>
    </xf>
    <xf numFmtId="0" fontId="44" fillId="2" borderId="0" xfId="1" applyFont="1" applyFill="1"/>
    <xf numFmtId="0" fontId="6" fillId="4" borderId="33" xfId="1" applyFont="1" applyFill="1" applyBorder="1" applyAlignment="1">
      <alignment horizontal="center"/>
    </xf>
    <xf numFmtId="0" fontId="27" fillId="2" borderId="33" xfId="1" applyFont="1" applyFill="1" applyBorder="1" applyAlignment="1">
      <alignment horizontal="center" vertical="center" wrapText="1"/>
    </xf>
    <xf numFmtId="0" fontId="37" fillId="0" borderId="33" xfId="0" applyFont="1" applyBorder="1"/>
    <xf numFmtId="49" fontId="34" fillId="6" borderId="2" xfId="1" applyNumberFormat="1" applyFont="1" applyFill="1" applyBorder="1" applyAlignment="1">
      <alignment vertical="center"/>
    </xf>
    <xf numFmtId="49" fontId="34" fillId="2" borderId="3" xfId="1" applyNumberFormat="1" applyFont="1" applyFill="1" applyBorder="1" applyAlignment="1">
      <alignment horizontal="left" vertical="center"/>
    </xf>
    <xf numFmtId="0" fontId="45" fillId="0" borderId="0" xfId="0" applyFont="1"/>
    <xf numFmtId="0" fontId="6" fillId="4" borderId="33" xfId="1" applyFont="1" applyFill="1" applyBorder="1"/>
    <xf numFmtId="164" fontId="27" fillId="0" borderId="0" xfId="1" applyNumberFormat="1" applyFont="1"/>
    <xf numFmtId="0" fontId="39" fillId="2" borderId="3" xfId="1" applyFont="1" applyFill="1" applyBorder="1" applyAlignment="1">
      <alignment horizontal="center" vertical="center"/>
    </xf>
    <xf numFmtId="49" fontId="31" fillId="6" borderId="3" xfId="1" applyNumberFormat="1" applyFont="1" applyFill="1" applyBorder="1" applyAlignment="1">
      <alignment horizontal="left" vertical="center" indent="1"/>
    </xf>
    <xf numFmtId="49" fontId="32" fillId="6" borderId="3" xfId="1" applyNumberFormat="1" applyFont="1" applyFill="1" applyBorder="1" applyAlignment="1">
      <alignment horizontal="left" vertical="center" indent="1"/>
    </xf>
    <xf numFmtId="0" fontId="14" fillId="2" borderId="5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39" fillId="2" borderId="47" xfId="1" applyFont="1" applyFill="1" applyBorder="1" applyAlignment="1">
      <alignment horizontal="center" vertical="center" wrapText="1"/>
    </xf>
    <xf numFmtId="0" fontId="39" fillId="2" borderId="48" xfId="1" applyFont="1" applyFill="1" applyBorder="1" applyAlignment="1">
      <alignment horizontal="center" vertical="center" wrapText="1"/>
    </xf>
    <xf numFmtId="0" fontId="39" fillId="2" borderId="47" xfId="1" applyFont="1" applyFill="1" applyBorder="1" applyAlignment="1">
      <alignment horizontal="center" vertical="center"/>
    </xf>
    <xf numFmtId="0" fontId="39" fillId="2" borderId="48" xfId="1" applyFont="1" applyFill="1" applyBorder="1" applyAlignment="1">
      <alignment horizontal="center" vertical="center"/>
    </xf>
    <xf numFmtId="0" fontId="39" fillId="2" borderId="45" xfId="1" applyFont="1" applyFill="1" applyBorder="1" applyAlignment="1">
      <alignment horizontal="center" vertical="center"/>
    </xf>
    <xf numFmtId="0" fontId="44" fillId="2" borderId="29" xfId="1" applyFont="1" applyFill="1" applyBorder="1" applyAlignment="1">
      <alignment horizontal="center" vertical="center"/>
    </xf>
    <xf numFmtId="49" fontId="34" fillId="6" borderId="3" xfId="1" applyNumberFormat="1" applyFont="1" applyFill="1" applyBorder="1" applyAlignment="1">
      <alignment horizontal="left" vertical="center" indent="1"/>
    </xf>
    <xf numFmtId="0" fontId="14" fillId="2" borderId="46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</cellXfs>
  <cellStyles count="8">
    <cellStyle name="Hyperlink 2" xfId="3" xr:uid="{00000000-0005-0000-0000-000000000000}"/>
    <cellStyle name="Normal" xfId="0" builtinId="0"/>
    <cellStyle name="Normal 2" xfId="4" xr:uid="{00000000-0005-0000-0000-000001000000}"/>
    <cellStyle name="Normal 2 2" xfId="1" xr:uid="{00000000-0005-0000-0000-000002000000}"/>
    <cellStyle name="Normal 3" xfId="5" xr:uid="{00000000-0005-0000-0000-000003000000}"/>
    <cellStyle name="Normal 4" xfId="6" xr:uid="{00000000-0005-0000-0000-000004000000}"/>
    <cellStyle name="Normal 5" xfId="2" xr:uid="{00000000-0005-0000-0000-000005000000}"/>
    <cellStyle name="Normal 6" xfId="7" xr:uid="{00000000-0005-0000-0000-000006000000}"/>
  </cellStyles>
  <dxfs count="0"/>
  <tableStyles count="0" defaultTableStyle="TableStyleMedium9" defaultPivotStyle="PivotStyleLight16"/>
  <colors>
    <mruColors>
      <color rgb="FF161AAA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Потребление природного газа, м3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'Example 1 - ENG'!#REF!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2-44DF-8AE1-D03517CF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Потребление электроэнергии, м3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'Task 1 '!$BO$15:$BZ$15</c:f>
              <c:numCache>
                <c:formatCode>General</c:formatCode>
                <c:ptCount val="12"/>
                <c:pt idx="0">
                  <c:v>130000</c:v>
                </c:pt>
                <c:pt idx="1">
                  <c:v>130000</c:v>
                </c:pt>
                <c:pt idx="2">
                  <c:v>130000</c:v>
                </c:pt>
                <c:pt idx="3">
                  <c:v>130000</c:v>
                </c:pt>
                <c:pt idx="4">
                  <c:v>217360</c:v>
                </c:pt>
                <c:pt idx="5">
                  <c:v>392080</c:v>
                </c:pt>
                <c:pt idx="6">
                  <c:v>479440</c:v>
                </c:pt>
                <c:pt idx="7">
                  <c:v>304720</c:v>
                </c:pt>
                <c:pt idx="8">
                  <c:v>130000</c:v>
                </c:pt>
                <c:pt idx="9">
                  <c:v>130000</c:v>
                </c:pt>
                <c:pt idx="10">
                  <c:v>130000</c:v>
                </c:pt>
                <c:pt idx="11">
                  <c:v>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C-4E80-BEC6-B184955A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Доли потребления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2E-45F2-BD27-DF60FF9C7A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2E-45F2-BD27-DF60FF9C7A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2E-45F2-BD27-DF60FF9C7A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2E-45F2-BD27-DF60FF9C7A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2E-45F2-BD27-DF60FF9C7A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2E-45F2-BD27-DF60FF9C7A3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'Task 1 '!$AE$43:$AJ$43</c:f>
              <c:strCache>
                <c:ptCount val="6"/>
                <c:pt idx="0">
                  <c:v>отопление</c:v>
                </c:pt>
                <c:pt idx="1">
                  <c:v>охлаждение</c:v>
                </c:pt>
                <c:pt idx="2">
                  <c:v>нагрев воды</c:v>
                </c:pt>
                <c:pt idx="3">
                  <c:v>освещение</c:v>
                </c:pt>
                <c:pt idx="4">
                  <c:v>бытовая техника</c:v>
                </c:pt>
                <c:pt idx="5">
                  <c:v>другое</c:v>
                </c:pt>
              </c:strCache>
            </c:strRef>
          </c:cat>
          <c:val>
            <c:numRef>
              <c:f>'Task 1 '!$AE$52:$AJ$52</c:f>
              <c:numCache>
                <c:formatCode>#,##0</c:formatCode>
                <c:ptCount val="6"/>
                <c:pt idx="0">
                  <c:v>2941805.211428572</c:v>
                </c:pt>
                <c:pt idx="1">
                  <c:v>851760</c:v>
                </c:pt>
                <c:pt idx="2">
                  <c:v>1131463.5428571431</c:v>
                </c:pt>
                <c:pt idx="3">
                  <c:v>121680</c:v>
                </c:pt>
                <c:pt idx="4">
                  <c:v>1338480</c:v>
                </c:pt>
                <c:pt idx="5">
                  <c:v>452585.41714285727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2E-45F2-BD27-DF60FF9C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Потребление электроэнергии, м3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'Task 2'!$BN$38:$BY$38</c:f>
              <c:numCache>
                <c:formatCode>#,##0</c:formatCode>
                <c:ptCount val="12"/>
                <c:pt idx="0">
                  <c:v>130000</c:v>
                </c:pt>
                <c:pt idx="1">
                  <c:v>130000</c:v>
                </c:pt>
                <c:pt idx="2">
                  <c:v>130000</c:v>
                </c:pt>
                <c:pt idx="3">
                  <c:v>130000</c:v>
                </c:pt>
                <c:pt idx="4">
                  <c:v>217360</c:v>
                </c:pt>
                <c:pt idx="5">
                  <c:v>392080</c:v>
                </c:pt>
                <c:pt idx="6">
                  <c:v>479440</c:v>
                </c:pt>
                <c:pt idx="7">
                  <c:v>304720</c:v>
                </c:pt>
                <c:pt idx="8">
                  <c:v>130000</c:v>
                </c:pt>
                <c:pt idx="9">
                  <c:v>130000</c:v>
                </c:pt>
                <c:pt idx="10">
                  <c:v>130000</c:v>
                </c:pt>
                <c:pt idx="11">
                  <c:v>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2-46AD-BE34-BAEC1EFC0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k-KZ"/>
              <a:t>Доли потребления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A8-4824-B457-E444E54B14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A8-4824-B457-E444E54B14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A8-4824-B457-E444E54B14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A8-4824-B457-E444E54B14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A8-4824-B457-E444E54B14A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3A8-4824-B457-E444E54B14A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'Task 2'!$AE$43:$AJ$43</c:f>
              <c:strCache>
                <c:ptCount val="6"/>
                <c:pt idx="0">
                  <c:v>отопление</c:v>
                </c:pt>
                <c:pt idx="1">
                  <c:v>охлаждение</c:v>
                </c:pt>
                <c:pt idx="2">
                  <c:v>нагрев воды</c:v>
                </c:pt>
                <c:pt idx="3">
                  <c:v>освещение</c:v>
                </c:pt>
                <c:pt idx="4">
                  <c:v>бытовая техника</c:v>
                </c:pt>
                <c:pt idx="5">
                  <c:v>другое</c:v>
                </c:pt>
              </c:strCache>
            </c:strRef>
          </c:cat>
          <c:val>
            <c:numRef>
              <c:f>'Task 2'!$AE$51:$AJ$51</c:f>
              <c:numCache>
                <c:formatCode>#,##0</c:formatCode>
                <c:ptCount val="6"/>
                <c:pt idx="0">
                  <c:v>2941805.211428572</c:v>
                </c:pt>
                <c:pt idx="1">
                  <c:v>851760</c:v>
                </c:pt>
                <c:pt idx="2">
                  <c:v>1131463.5428571431</c:v>
                </c:pt>
                <c:pt idx="3">
                  <c:v>121680</c:v>
                </c:pt>
                <c:pt idx="4">
                  <c:v>1338480</c:v>
                </c:pt>
                <c:pt idx="5">
                  <c:v>452585.41714285727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E-4B3C-8EB6-6613A046F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Потребление природного газа, м3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'Task 2'!$BM$27</c:f>
              <c:strCache>
                <c:ptCount val="1"/>
                <c:pt idx="0">
                  <c:v>452.585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'Task 2'!$BN$27:$BY$27</c:f>
              <c:numCache>
                <c:formatCode>#,##0</c:formatCode>
                <c:ptCount val="12"/>
                <c:pt idx="0">
                  <c:v>89462.88</c:v>
                </c:pt>
                <c:pt idx="1">
                  <c:v>60580.594285714295</c:v>
                </c:pt>
                <c:pt idx="2">
                  <c:v>21589.508571428574</c:v>
                </c:pt>
                <c:pt idx="3">
                  <c:v>20867.451428571429</c:v>
                </c:pt>
                <c:pt idx="4">
                  <c:v>17257.165714285715</c:v>
                </c:pt>
                <c:pt idx="5">
                  <c:v>17257.165714285715</c:v>
                </c:pt>
                <c:pt idx="6">
                  <c:v>17257.165714285715</c:v>
                </c:pt>
                <c:pt idx="7">
                  <c:v>17257.165714285715</c:v>
                </c:pt>
                <c:pt idx="8">
                  <c:v>31698.308571428573</c:v>
                </c:pt>
                <c:pt idx="9">
                  <c:v>31698.308571428573</c:v>
                </c:pt>
                <c:pt idx="10">
                  <c:v>46139.451428571432</c:v>
                </c:pt>
                <c:pt idx="11">
                  <c:v>81520.251428571442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5-4B36-A83D-BA760831E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Потребление электроэнергии, м3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CONCLUSIONS!$BN$38:$BY$38</c:f>
              <c:numCache>
                <c:formatCode>#,##0</c:formatCode>
                <c:ptCount val="12"/>
                <c:pt idx="0">
                  <c:v>130000</c:v>
                </c:pt>
                <c:pt idx="1">
                  <c:v>130000</c:v>
                </c:pt>
                <c:pt idx="2">
                  <c:v>130000</c:v>
                </c:pt>
                <c:pt idx="3">
                  <c:v>130000</c:v>
                </c:pt>
                <c:pt idx="4">
                  <c:v>217360</c:v>
                </c:pt>
                <c:pt idx="5">
                  <c:v>392080</c:v>
                </c:pt>
                <c:pt idx="6">
                  <c:v>479440</c:v>
                </c:pt>
                <c:pt idx="7">
                  <c:v>304720</c:v>
                </c:pt>
                <c:pt idx="8">
                  <c:v>130000</c:v>
                </c:pt>
                <c:pt idx="9">
                  <c:v>130000</c:v>
                </c:pt>
                <c:pt idx="10">
                  <c:v>130000</c:v>
                </c:pt>
                <c:pt idx="11">
                  <c:v>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1-4204-92A0-9E090AB9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k-KZ"/>
              <a:t>Доли потребления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A0-422C-B688-5143BD36F9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A0-422C-B688-5143BD36F9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A0-422C-B688-5143BD36F9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A0-422C-B688-5143BD36F9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A0-422C-B688-5143BD36F9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A0-422C-B688-5143BD36F90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CONCLUSIONS!$AE$43:$AJ$43</c:f>
              <c:strCache>
                <c:ptCount val="6"/>
                <c:pt idx="0">
                  <c:v>отопление</c:v>
                </c:pt>
                <c:pt idx="1">
                  <c:v>охлаждение</c:v>
                </c:pt>
                <c:pt idx="2">
                  <c:v>нагрев воды</c:v>
                </c:pt>
                <c:pt idx="3">
                  <c:v>освещение</c:v>
                </c:pt>
                <c:pt idx="4">
                  <c:v>бытовая техника</c:v>
                </c:pt>
                <c:pt idx="5">
                  <c:v>другое</c:v>
                </c:pt>
              </c:strCache>
            </c:strRef>
          </c:cat>
          <c:val>
            <c:numRef>
              <c:f>CONCLUSIONS!$AE$51:$AJ$51</c:f>
              <c:numCache>
                <c:formatCode>#,##0</c:formatCode>
                <c:ptCount val="6"/>
                <c:pt idx="0">
                  <c:v>2489219.7942857146</c:v>
                </c:pt>
                <c:pt idx="1">
                  <c:v>851760</c:v>
                </c:pt>
                <c:pt idx="2">
                  <c:v>1584048.9600000004</c:v>
                </c:pt>
                <c:pt idx="3">
                  <c:v>121680</c:v>
                </c:pt>
                <c:pt idx="4">
                  <c:v>1338480</c:v>
                </c:pt>
                <c:pt idx="5">
                  <c:v>452585.41714285727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A0-422C-B688-5143BD36F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Потребление природного газа, м3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CONCLUSIONS!$BM$27</c:f>
              <c:strCache>
                <c:ptCount val="1"/>
                <c:pt idx="0">
                  <c:v>452.585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CONCLUSIONS!$BN$27:$BX$27</c:f>
              <c:numCache>
                <c:formatCode>#,##0</c:formatCode>
                <c:ptCount val="11"/>
                <c:pt idx="0">
                  <c:v>89462.88</c:v>
                </c:pt>
                <c:pt idx="1">
                  <c:v>60580.594285714295</c:v>
                </c:pt>
                <c:pt idx="2">
                  <c:v>21589.508571428574</c:v>
                </c:pt>
                <c:pt idx="3">
                  <c:v>20867.451428571429</c:v>
                </c:pt>
                <c:pt idx="4">
                  <c:v>17257.165714285715</c:v>
                </c:pt>
                <c:pt idx="5">
                  <c:v>17257.165714285715</c:v>
                </c:pt>
                <c:pt idx="6">
                  <c:v>17257.165714285715</c:v>
                </c:pt>
                <c:pt idx="7">
                  <c:v>17257.165714285715</c:v>
                </c:pt>
                <c:pt idx="8">
                  <c:v>31698.308571428573</c:v>
                </c:pt>
                <c:pt idx="9">
                  <c:v>31698.308571428573</c:v>
                </c:pt>
                <c:pt idx="10">
                  <c:v>46139.451428571432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2F4-ACA7-628091839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8678095"/>
        <c:axId val="1709319359"/>
      </c:barChart>
      <c:catAx>
        <c:axId val="170867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319359"/>
        <c:crosses val="autoZero"/>
        <c:auto val="1"/>
        <c:lblAlgn val="ctr"/>
        <c:lblOffset val="100"/>
        <c:noMultiLvlLbl val="0"/>
      </c:catAx>
      <c:valAx>
        <c:axId val="170931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7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460375</xdr:colOff>
      <xdr:row>2</xdr:row>
      <xdr:rowOff>0</xdr:rowOff>
    </xdr:from>
    <xdr:to>
      <xdr:col>19</xdr:col>
      <xdr:colOff>396875</xdr:colOff>
      <xdr:row>5</xdr:row>
      <xdr:rowOff>365125</xdr:rowOff>
    </xdr:to>
    <xdr:sp macro="" textlink="">
      <xdr:nvSpPr>
        <xdr:cNvPr id="2" name="Arrow: Curved Down 1">
          <a:extLst>
            <a:ext uri="{FF2B5EF4-FFF2-40B4-BE49-F238E27FC236}">
              <a16:creationId xmlns:a16="http://schemas.microsoft.com/office/drawing/2014/main" id="{6C057251-0F72-41AC-A6DA-1C1B9CC0B633}"/>
            </a:ext>
          </a:extLst>
        </xdr:cNvPr>
        <xdr:cNvSpPr/>
      </xdr:nvSpPr>
      <xdr:spPr>
        <a:xfrm>
          <a:off x="13192125" y="793750"/>
          <a:ext cx="3746500" cy="117475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198196</xdr:colOff>
      <xdr:row>1</xdr:row>
      <xdr:rowOff>116418</xdr:rowOff>
    </xdr:from>
    <xdr:ext cx="8738870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5BA40A-624A-4B8D-AC07-9F790DC7DF92}"/>
            </a:ext>
          </a:extLst>
        </xdr:cNvPr>
        <xdr:cNvSpPr txBox="1"/>
      </xdr:nvSpPr>
      <xdr:spPr>
        <a:xfrm>
          <a:off x="2774276" y="571020"/>
          <a:ext cx="873887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u="sng">
              <a:solidFill>
                <a:srgbClr val="161AAA"/>
              </a:solidFill>
            </a:rPr>
            <a:t>Контроль 1. Покупка + Собственное производство - Продажа + Изменение запасов = ОБЩЕЕ ПОТРЕБЛЕНИЕ</a:t>
          </a:r>
          <a:endParaRPr lang="en-GB" sz="1400" b="1">
            <a:solidFill>
              <a:srgbClr val="161AAA"/>
            </a:solidFill>
          </a:endParaRPr>
        </a:p>
      </xdr:txBody>
    </xdr:sp>
    <xdr:clientData/>
  </xdr:oneCellAnchor>
  <xdr:oneCellAnchor>
    <xdr:from>
      <xdr:col>2</xdr:col>
      <xdr:colOff>208299</xdr:colOff>
      <xdr:row>1</xdr:row>
      <xdr:rowOff>323176</xdr:rowOff>
    </xdr:from>
    <xdr:ext cx="10767059" cy="53065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F38E69-1FD4-4F08-BC6B-B062DF492B7F}"/>
            </a:ext>
          </a:extLst>
        </xdr:cNvPr>
        <xdr:cNvSpPr txBox="1"/>
      </xdr:nvSpPr>
      <xdr:spPr>
        <a:xfrm>
          <a:off x="2784379" y="777778"/>
          <a:ext cx="1076705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u="sng">
              <a:solidFill>
                <a:srgbClr val="161AAA"/>
              </a:solidFill>
            </a:rPr>
            <a:t>Контроль 2. ОБЩЕЕ ПОТРЕБЛЕНИЕ = НА ПРЕОБРАЗОВАНИЕ + ПОЛЬЗОВАНИЕ</a:t>
          </a:r>
          <a:r>
            <a:rPr lang="ru-RU" sz="1400" b="1" u="sng" baseline="0">
              <a:solidFill>
                <a:srgbClr val="161AAA"/>
              </a:solidFill>
            </a:rPr>
            <a:t> НА ПРОЧИЕ ЭНЕРГЕТИЧЕСКИЕ ЦЕЛИ</a:t>
          </a:r>
          <a:r>
            <a:rPr lang="ru-RU" sz="1400" b="1" u="sng">
              <a:solidFill>
                <a:srgbClr val="161AAA"/>
              </a:solidFill>
            </a:rPr>
            <a:t>+ НА НЕЭНЕРГЕТИЧЕСКИЕ ЦЕЛИ + НА ТРАНСПОРТНЫЕ ЦЕЛИ + ПРОЧИЕ</a:t>
          </a:r>
          <a:endParaRPr lang="en-GB" sz="1400" b="1">
            <a:solidFill>
              <a:srgbClr val="161AAA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304800</xdr:colOff>
      <xdr:row>18</xdr:row>
      <xdr:rowOff>47625</xdr:rowOff>
    </xdr:to>
    <xdr:sp macro="" textlink="">
      <xdr:nvSpPr>
        <xdr:cNvPr id="2" name="Content Placeholder 2">
          <a:extLst>
            <a:ext uri="{FF2B5EF4-FFF2-40B4-BE49-F238E27FC236}">
              <a16:creationId xmlns:a16="http://schemas.microsoft.com/office/drawing/2014/main" id="{5EF41672-4BBF-4838-8728-4DB9448C2A16}"/>
            </a:ext>
          </a:extLst>
        </xdr:cNvPr>
        <xdr:cNvSpPr>
          <a:spLocks noGrp="1"/>
        </xdr:cNvSpPr>
      </xdr:nvSpPr>
      <xdr:spPr>
        <a:xfrm>
          <a:off x="609600" y="361950"/>
          <a:ext cx="10058400" cy="2943225"/>
        </a:xfrm>
        <a:prstGeom prst="rect">
          <a:avLst/>
        </a:prstGeom>
        <a:solidFill>
          <a:schemeClr val="bg1"/>
        </a:solidFill>
      </xdr:spPr>
      <xdr:txBody>
        <a:bodyPr vert="horz" wrap="square" lIns="0" tIns="45720" rIns="0" bIns="45720" rtlCol="0">
          <a:normAutofit lnSpcReduction="10000"/>
        </a:bodyPr>
        <a:lstStyle>
          <a:lvl1pPr marL="91440" indent="-91440" algn="l" defTabSz="914400" rtl="0" eaLnBrk="1" latinLnBrk="0" hangingPunct="1">
            <a:lnSpc>
              <a:spcPct val="90000"/>
            </a:lnSpc>
            <a:spcBef>
              <a:spcPts val="1200"/>
            </a:spcBef>
            <a:spcAft>
              <a:spcPts val="200"/>
            </a:spcAft>
            <a:buClr>
              <a:schemeClr val="accent1"/>
            </a:buClr>
            <a:buSzPct val="100000"/>
            <a:buFont typeface="Calibri" panose="020F0502020204030204" pitchFamily="34" charset="0"/>
            <a:buChar char=" "/>
            <a:defRPr sz="20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1pPr>
          <a:lvl2pPr marL="384048" indent="-18288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8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2pPr>
          <a:lvl3pPr marL="566928" indent="-18288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3pPr>
          <a:lvl4pPr marL="749808" indent="-18288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4pPr>
          <a:lvl5pPr marL="932688" indent="-18288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5pPr>
          <a:lvl6pPr marL="1100000" indent="-22860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6pPr>
          <a:lvl7pPr marL="1300000" indent="-22860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7pPr>
          <a:lvl8pPr marL="1500000" indent="-22860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8pPr>
          <a:lvl9pPr marL="1700000" indent="-228600" algn="l" defTabSz="914400" rtl="0" eaLnBrk="1" latinLnBrk="0" hangingPunct="1">
            <a:lnSpc>
              <a:spcPct val="90000"/>
            </a:lnSpc>
            <a:spcBef>
              <a:spcPts val="200"/>
            </a:spcBef>
            <a:spcAft>
              <a:spcPts val="400"/>
            </a:spcAft>
            <a:buClr>
              <a:schemeClr val="accent1"/>
            </a:buClr>
            <a:buFont typeface="Calibri" pitchFamily="34" charset="0"/>
            <a:buChar char="◦"/>
            <a:defRPr sz="1400" kern="120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2000" u="sng"/>
            <a:t>Оценить конечное потребление энергии в больнице на основе ответов</a:t>
          </a:r>
          <a:r>
            <a:rPr lang="hr-HR" sz="2000" u="sng" baseline="0"/>
            <a:t> </a:t>
          </a:r>
          <a:r>
            <a:rPr lang="kk-KZ" sz="2000" u="sng" baseline="0"/>
            <a:t>респондентов</a:t>
          </a:r>
          <a:endParaRPr lang="en-GB" sz="2000" u="sng"/>
        </a:p>
        <a:p>
          <a:pPr marL="273050" indent="-273050">
            <a:buFont typeface="Courier New" panose="02070309020205020404" pitchFamily="49" charset="0"/>
            <a:buChar char="o"/>
          </a:pPr>
          <a:r>
            <a:rPr lang="ru-RU" sz="1800">
              <a:solidFill>
                <a:srgbClr val="0070C0"/>
              </a:solidFill>
            </a:rPr>
            <a:t>Общая</a:t>
          </a:r>
          <a:r>
            <a:rPr lang="ru-RU" sz="1800" baseline="0">
              <a:solidFill>
                <a:srgbClr val="0070C0"/>
              </a:solidFill>
            </a:rPr>
            <a:t> площадь здания</a:t>
          </a:r>
          <a:r>
            <a:rPr lang="en-GB" sz="1800">
              <a:solidFill>
                <a:srgbClr val="0070C0"/>
              </a:solidFill>
            </a:rPr>
            <a:t>- 15.600 </a:t>
          </a:r>
          <a:r>
            <a:rPr lang="ru-RU" sz="1800">
              <a:solidFill>
                <a:srgbClr val="0070C0"/>
              </a:solidFill>
            </a:rPr>
            <a:t>м</a:t>
          </a:r>
          <a:r>
            <a:rPr lang="en-GB" sz="1800">
              <a:solidFill>
                <a:srgbClr val="0070C0"/>
              </a:solidFill>
            </a:rPr>
            <a:t>2 </a:t>
          </a:r>
        </a:p>
        <a:p>
          <a:pPr marL="273050" indent="-273050">
            <a:buFont typeface="Courier New" panose="02070309020205020404" pitchFamily="49" charset="0"/>
            <a:buChar char="o"/>
          </a:pPr>
          <a:r>
            <a:rPr lang="ru-RU" sz="1800">
              <a:solidFill>
                <a:srgbClr val="0070C0"/>
              </a:solidFill>
            </a:rPr>
            <a:t>Для отопления помещений и нагрева воды используется природный газ.</a:t>
          </a:r>
        </a:p>
        <a:p>
          <a:pPr marL="273050" indent="-273050">
            <a:buFont typeface="Courier New" panose="02070309020205020404" pitchFamily="49" charset="0"/>
            <a:buChar char="o"/>
          </a:pPr>
          <a:r>
            <a:rPr lang="ru-RU" sz="1800">
              <a:solidFill>
                <a:srgbClr val="0070C0"/>
              </a:solidFill>
            </a:rPr>
            <a:t>Для кондиционирования воздуха, освещения, работы бытовой техники и на открытых пространствах используется электричество.</a:t>
          </a:r>
        </a:p>
        <a:p>
          <a:pPr marL="273050" indent="-273050">
            <a:buFont typeface="Courier New" panose="02070309020205020404" pitchFamily="49" charset="0"/>
            <a:buChar char="o"/>
          </a:pPr>
          <a:r>
            <a:rPr lang="ru-RU" sz="1800">
              <a:solidFill>
                <a:srgbClr val="0070C0"/>
              </a:solidFill>
            </a:rPr>
            <a:t>Респондент представил предположения об потреблении природного газа и электроэнергии по типу конечного пользования</a:t>
          </a:r>
        </a:p>
        <a:p>
          <a:pPr marL="273050" indent="-273050">
            <a:buFont typeface="Courier New" panose="02070309020205020404" pitchFamily="49" charset="0"/>
            <a:buChar char="o"/>
          </a:pPr>
          <a:r>
            <a:rPr lang="ru-RU" sz="1800">
              <a:solidFill>
                <a:srgbClr val="0070C0"/>
              </a:solidFill>
            </a:rPr>
            <a:t>Доступные ежемесячные данные о потреблении электроэнергии и природного газа</a:t>
          </a:r>
          <a:endParaRPr lang="hr-HR" sz="1800">
            <a:solidFill>
              <a:srgbClr val="0070C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125185</xdr:colOff>
      <xdr:row>17</xdr:row>
      <xdr:rowOff>5443</xdr:rowOff>
    </xdr:from>
    <xdr:to>
      <xdr:col>71</xdr:col>
      <xdr:colOff>778327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D74242-D286-46E1-9F27-82394958F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72</xdr:col>
      <xdr:colOff>65314</xdr:colOff>
      <xdr:row>17</xdr:row>
      <xdr:rowOff>10886</xdr:rowOff>
    </xdr:from>
    <xdr:to>
      <xdr:col>77</xdr:col>
      <xdr:colOff>718457</xdr:colOff>
      <xdr:row>29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E4E29B-535D-488F-811E-CFEDC950E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933177</xdr:colOff>
      <xdr:row>32</xdr:row>
      <xdr:rowOff>124369</xdr:rowOff>
    </xdr:from>
    <xdr:to>
      <xdr:col>35</xdr:col>
      <xdr:colOff>664844</xdr:colOff>
      <xdr:row>41</xdr:row>
      <xdr:rowOff>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5BAB8ECE-B111-42A1-B27D-9E19F4A9379D}"/>
            </a:ext>
          </a:extLst>
        </xdr:cNvPr>
        <xdr:cNvSpPr/>
      </xdr:nvSpPr>
      <xdr:spPr>
        <a:xfrm>
          <a:off x="25701987" y="8441599"/>
          <a:ext cx="4808492" cy="16739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500">
              <a:solidFill>
                <a:srgbClr val="FF0000"/>
              </a:solidFill>
            </a:rPr>
            <a:t>Данные моделирования 1</a:t>
          </a:r>
        </a:p>
        <a:p>
          <a:pPr algn="ctr"/>
          <a:r>
            <a:rPr lang="ru-RU" sz="1500"/>
            <a:t>Расчет конечного пользования с использованием оценок</a:t>
          </a:r>
          <a:r>
            <a:rPr lang="ru-RU" sz="1500" baseline="0"/>
            <a:t> из о</a:t>
          </a:r>
          <a:r>
            <a:rPr lang="ru-RU" sz="1500"/>
            <a:t>просников</a:t>
          </a:r>
        </a:p>
        <a:p>
          <a:pPr algn="ctr"/>
          <a:r>
            <a:rPr lang="ru-RU" sz="1500" baseline="0">
              <a:solidFill>
                <a:srgbClr val="FF0000"/>
              </a:solidFill>
            </a:rPr>
            <a:t>доли</a:t>
          </a:r>
          <a:r>
            <a:rPr lang="hr-HR" sz="1500" baseline="0">
              <a:solidFill>
                <a:srgbClr val="FF0000"/>
              </a:solidFill>
            </a:rPr>
            <a:t>* </a:t>
          </a:r>
          <a:r>
            <a:rPr lang="kk-KZ" sz="1500" baseline="0">
              <a:solidFill>
                <a:srgbClr val="FF0000"/>
              </a:solidFill>
            </a:rPr>
            <a:t>от общего количества</a:t>
          </a:r>
          <a:endParaRPr lang="en-US" sz="15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205741</xdr:colOff>
      <xdr:row>39</xdr:row>
      <xdr:rowOff>82669</xdr:rowOff>
    </xdr:from>
    <xdr:to>
      <xdr:col>24</xdr:col>
      <xdr:colOff>208463</xdr:colOff>
      <xdr:row>47</xdr:row>
      <xdr:rowOff>65252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A00BE206-A118-47CD-A0B0-CF127DD09FB3}"/>
            </a:ext>
          </a:extLst>
        </xdr:cNvPr>
        <xdr:cNvSpPr/>
      </xdr:nvSpPr>
      <xdr:spPr>
        <a:xfrm>
          <a:off x="15859090" y="9769414"/>
          <a:ext cx="4855081" cy="1761781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800">
              <a:solidFill>
                <a:srgbClr val="FF0000"/>
              </a:solidFill>
            </a:rPr>
            <a:t>ШАГ</a:t>
          </a:r>
          <a:r>
            <a:rPr lang="hr-HR" sz="1800">
              <a:solidFill>
                <a:srgbClr val="FF0000"/>
              </a:solidFill>
            </a:rPr>
            <a:t> 1. </a:t>
          </a:r>
          <a:r>
            <a:rPr lang="ru-RU" sz="1800"/>
            <a:t>Расчет количества для конечного</a:t>
          </a:r>
          <a:r>
            <a:rPr lang="ru-RU" sz="1800" baseline="0"/>
            <a:t> </a:t>
          </a:r>
          <a:r>
            <a:rPr lang="ru-RU" sz="1800"/>
            <a:t>пользования с использованием ответов из опросника</a:t>
          </a:r>
          <a:endParaRPr lang="en-US" sz="1800"/>
        </a:p>
      </xdr:txBody>
    </xdr:sp>
    <xdr:clientData/>
  </xdr:twoCellAnchor>
  <xdr:twoCellAnchor>
    <xdr:from>
      <xdr:col>18</xdr:col>
      <xdr:colOff>244928</xdr:colOff>
      <xdr:row>47</xdr:row>
      <xdr:rowOff>38100</xdr:rowOff>
    </xdr:from>
    <xdr:to>
      <xdr:col>24</xdr:col>
      <xdr:colOff>261801</xdr:colOff>
      <xdr:row>60</xdr:row>
      <xdr:rowOff>95250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098D45B8-85B2-4F1E-A59C-9E147BF61491}"/>
            </a:ext>
          </a:extLst>
        </xdr:cNvPr>
        <xdr:cNvSpPr/>
      </xdr:nvSpPr>
      <xdr:spPr>
        <a:xfrm>
          <a:off x="16460288" y="11534775"/>
          <a:ext cx="4983208" cy="2653665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800">
              <a:solidFill>
                <a:srgbClr val="FF0000"/>
              </a:solidFill>
            </a:rPr>
            <a:t>ШАГ </a:t>
          </a:r>
          <a:r>
            <a:rPr lang="hr-HR" sz="1800">
              <a:solidFill>
                <a:srgbClr val="FF0000"/>
              </a:solidFill>
            </a:rPr>
            <a:t>2. </a:t>
          </a:r>
          <a:r>
            <a:rPr lang="ru-RU" sz="1800"/>
            <a:t>Пересчет данных с использованием общепринятых единиц энергии</a:t>
          </a:r>
          <a:endParaRPr lang="hr-HR" sz="1800" baseline="0"/>
        </a:p>
        <a:p>
          <a:pPr algn="l"/>
          <a:r>
            <a:rPr lang="ru-RU" sz="1800" baseline="0">
              <a:solidFill>
                <a:srgbClr val="FF0000"/>
              </a:solidFill>
            </a:rPr>
            <a:t>ШАГ</a:t>
          </a:r>
          <a:r>
            <a:rPr lang="hr-HR" sz="1800" baseline="0">
              <a:solidFill>
                <a:srgbClr val="FF0000"/>
              </a:solidFill>
            </a:rPr>
            <a:t> 3. </a:t>
          </a:r>
          <a:r>
            <a:rPr lang="ru-RU" sz="1800" baseline="0"/>
            <a:t>Расчет удельного потребления на м2</a:t>
          </a:r>
          <a:endParaRPr lang="en-US" sz="1800"/>
        </a:p>
      </xdr:txBody>
    </xdr:sp>
    <xdr:clientData/>
  </xdr:twoCellAnchor>
  <xdr:twoCellAnchor>
    <xdr:from>
      <xdr:col>30</xdr:col>
      <xdr:colOff>66130</xdr:colOff>
      <xdr:row>57</xdr:row>
      <xdr:rowOff>203833</xdr:rowOff>
    </xdr:from>
    <xdr:to>
      <xdr:col>35</xdr:col>
      <xdr:colOff>780602</xdr:colOff>
      <xdr:row>75</xdr:row>
      <xdr:rowOff>127458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4C61292-CB8D-4DE8-81BC-66EB733B3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221525</xdr:colOff>
      <xdr:row>3</xdr:row>
      <xdr:rowOff>29120</xdr:rowOff>
    </xdr:from>
    <xdr:to>
      <xdr:col>17</xdr:col>
      <xdr:colOff>809263</xdr:colOff>
      <xdr:row>6</xdr:row>
      <xdr:rowOff>156483</xdr:rowOff>
    </xdr:to>
    <xdr:sp macro="" textlink="">
      <xdr:nvSpPr>
        <xdr:cNvPr id="8" name="Arrow: Curved Down 7">
          <a:extLst>
            <a:ext uri="{FF2B5EF4-FFF2-40B4-BE49-F238E27FC236}">
              <a16:creationId xmlns:a16="http://schemas.microsoft.com/office/drawing/2014/main" id="{3F75E2A1-BE43-474F-9939-C39C402A7A19}"/>
            </a:ext>
          </a:extLst>
        </xdr:cNvPr>
        <xdr:cNvSpPr/>
      </xdr:nvSpPr>
      <xdr:spPr>
        <a:xfrm>
          <a:off x="12363995" y="1046390"/>
          <a:ext cx="3725273" cy="1197973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258536</xdr:colOff>
      <xdr:row>68</xdr:row>
      <xdr:rowOff>110763</xdr:rowOff>
    </xdr:from>
    <xdr:to>
      <xdr:col>24</xdr:col>
      <xdr:colOff>260169</xdr:colOff>
      <xdr:row>75</xdr:row>
      <xdr:rowOff>25311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A2AF38FA-20FD-4B63-AB2D-C057C69FDDAC}"/>
            </a:ext>
          </a:extLst>
        </xdr:cNvPr>
        <xdr:cNvSpPr/>
      </xdr:nvSpPr>
      <xdr:spPr>
        <a:xfrm>
          <a:off x="16468181" y="15807963"/>
          <a:ext cx="4973683" cy="1310913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800">
              <a:solidFill>
                <a:srgbClr val="FF0000"/>
              </a:solidFill>
            </a:rPr>
            <a:t>ШАГ</a:t>
          </a:r>
          <a:r>
            <a:rPr lang="hr-HR" sz="1800">
              <a:solidFill>
                <a:srgbClr val="FF0000"/>
              </a:solidFill>
            </a:rPr>
            <a:t> 4.</a:t>
          </a:r>
          <a:r>
            <a:rPr lang="kk-KZ" sz="1800" baseline="0">
              <a:solidFill>
                <a:srgbClr val="FF0000"/>
              </a:solidFill>
            </a:rPr>
            <a:t> </a:t>
          </a:r>
          <a:r>
            <a:rPr lang="kk-KZ" sz="1800" baseline="0">
              <a:solidFill>
                <a:sysClr val="windowText" lastClr="000000"/>
              </a:solidFill>
            </a:rPr>
            <a:t>КОНТРОЛЬНЫЕ ПОКАЗАТЕЛИ</a:t>
          </a:r>
          <a:endParaRPr lang="en-US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352969</xdr:colOff>
      <xdr:row>1</xdr:row>
      <xdr:rowOff>15876</xdr:rowOff>
    </xdr:from>
    <xdr:to>
      <xdr:col>77</xdr:col>
      <xdr:colOff>698500</xdr:colOff>
      <xdr:row>17</xdr:row>
      <xdr:rowOff>178436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9D0F61D0-08BD-4CD0-B76F-F0F66F1FF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933177</xdr:colOff>
      <xdr:row>32</xdr:row>
      <xdr:rowOff>124369</xdr:rowOff>
    </xdr:from>
    <xdr:to>
      <xdr:col>35</xdr:col>
      <xdr:colOff>664844</xdr:colOff>
      <xdr:row>41</xdr:row>
      <xdr:rowOff>0</xdr:rowOff>
    </xdr:to>
    <xdr:sp macro="" textlink="">
      <xdr:nvSpPr>
        <xdr:cNvPr id="24" name="Arrow: Down 23">
          <a:extLst>
            <a:ext uri="{FF2B5EF4-FFF2-40B4-BE49-F238E27FC236}">
              <a16:creationId xmlns:a16="http://schemas.microsoft.com/office/drawing/2014/main" id="{3E637870-8C21-A52D-B92F-30D8259DFD61}"/>
            </a:ext>
          </a:extLst>
        </xdr:cNvPr>
        <xdr:cNvSpPr/>
      </xdr:nvSpPr>
      <xdr:spPr>
        <a:xfrm>
          <a:off x="25793427" y="8451940"/>
          <a:ext cx="4820738" cy="171259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Данные моделирования 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5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Расчет конечного пользования с использованием оценок из опросников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доли</a:t>
          </a:r>
          <a:r>
            <a:rPr kumimoji="0" lang="hr-HR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 </a:t>
          </a:r>
          <a:r>
            <a:rPr kumimoji="0" lang="kk-KZ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от общего количества</a:t>
          </a:r>
          <a:endParaRPr kumimoji="0" lang="en-US" sz="15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205741</xdr:colOff>
      <xdr:row>39</xdr:row>
      <xdr:rowOff>190500</xdr:rowOff>
    </xdr:from>
    <xdr:to>
      <xdr:col>24</xdr:col>
      <xdr:colOff>208463</xdr:colOff>
      <xdr:row>47</xdr:row>
      <xdr:rowOff>173083</xdr:rowOff>
    </xdr:to>
    <xdr:sp macro="" textlink="">
      <xdr:nvSpPr>
        <xdr:cNvPr id="25" name="Arrow: Right 24">
          <a:extLst>
            <a:ext uri="{FF2B5EF4-FFF2-40B4-BE49-F238E27FC236}">
              <a16:creationId xmlns:a16="http://schemas.microsoft.com/office/drawing/2014/main" id="{6991C367-E670-DC85-518D-2965129FDEAD}"/>
            </a:ext>
          </a:extLst>
        </xdr:cNvPr>
        <xdr:cNvSpPr/>
      </xdr:nvSpPr>
      <xdr:spPr>
        <a:xfrm>
          <a:off x="16436341" y="10172700"/>
          <a:ext cx="5031922" cy="1830433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ШАГ</a:t>
          </a:r>
          <a:r>
            <a:rPr kumimoji="0" lang="hr-HR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1. </a:t>
          </a: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Расчет количества для конечного пользования с использованием ответов из опросника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244928</xdr:colOff>
      <xdr:row>47</xdr:row>
      <xdr:rowOff>38100</xdr:rowOff>
    </xdr:from>
    <xdr:to>
      <xdr:col>24</xdr:col>
      <xdr:colOff>261801</xdr:colOff>
      <xdr:row>60</xdr:row>
      <xdr:rowOff>95250</xdr:rowOff>
    </xdr:to>
    <xdr:sp macro="" textlink="">
      <xdr:nvSpPr>
        <xdr:cNvPr id="26" name="Arrow: Right 25">
          <a:extLst>
            <a:ext uri="{FF2B5EF4-FFF2-40B4-BE49-F238E27FC236}">
              <a16:creationId xmlns:a16="http://schemas.microsoft.com/office/drawing/2014/main" id="{1766640E-B362-4A93-8427-886860450666}"/>
            </a:ext>
          </a:extLst>
        </xdr:cNvPr>
        <xdr:cNvSpPr/>
      </xdr:nvSpPr>
      <xdr:spPr>
        <a:xfrm>
          <a:off x="16532678" y="11604171"/>
          <a:ext cx="4997087" cy="2710543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ШАГ </a:t>
          </a:r>
          <a:r>
            <a:rPr kumimoji="0" lang="hr-HR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2. </a:t>
          </a: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Пересчет данных с использованием общепринятых единиц энергии</a:t>
          </a:r>
          <a:endParaRPr kumimoji="0" lang="hr-HR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ШАГ</a:t>
          </a:r>
          <a:r>
            <a:rPr kumimoji="0" lang="hr-HR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3. </a:t>
          </a: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Расчет удельного потребления на м2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381724</xdr:colOff>
      <xdr:row>57</xdr:row>
      <xdr:rowOff>98786</xdr:rowOff>
    </xdr:from>
    <xdr:to>
      <xdr:col>35</xdr:col>
      <xdr:colOff>567689</xdr:colOff>
      <xdr:row>77</xdr:row>
      <xdr:rowOff>49530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B82C7FD-3161-FE76-502E-62A88C6DA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221525</xdr:colOff>
      <xdr:row>3</xdr:row>
      <xdr:rowOff>29120</xdr:rowOff>
    </xdr:from>
    <xdr:to>
      <xdr:col>17</xdr:col>
      <xdr:colOff>809263</xdr:colOff>
      <xdr:row>6</xdr:row>
      <xdr:rowOff>156483</xdr:rowOff>
    </xdr:to>
    <xdr:sp macro="" textlink="">
      <xdr:nvSpPr>
        <xdr:cNvPr id="9" name="Arrow: Curved Down 8">
          <a:extLst>
            <a:ext uri="{FF2B5EF4-FFF2-40B4-BE49-F238E27FC236}">
              <a16:creationId xmlns:a16="http://schemas.microsoft.com/office/drawing/2014/main" id="{71102920-DED9-4437-84B6-53D8373788B8}"/>
            </a:ext>
          </a:extLst>
        </xdr:cNvPr>
        <xdr:cNvSpPr/>
      </xdr:nvSpPr>
      <xdr:spPr>
        <a:xfrm>
          <a:off x="12413525" y="1049656"/>
          <a:ext cx="3744595" cy="118872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258536</xdr:colOff>
      <xdr:row>68</xdr:row>
      <xdr:rowOff>110763</xdr:rowOff>
    </xdr:from>
    <xdr:to>
      <xdr:col>24</xdr:col>
      <xdr:colOff>260169</xdr:colOff>
      <xdr:row>75</xdr:row>
      <xdr:rowOff>25311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124168B9-E599-410B-85B0-2B1C34093000}"/>
            </a:ext>
          </a:extLst>
        </xdr:cNvPr>
        <xdr:cNvSpPr/>
      </xdr:nvSpPr>
      <xdr:spPr>
        <a:xfrm>
          <a:off x="16546286" y="15963084"/>
          <a:ext cx="4981847" cy="1343298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4. </a:t>
          </a:r>
          <a:r>
            <a:rPr lang="ru-RU" sz="1800"/>
            <a:t>КОНТРОЛЬНЫЕ ПОКАЗАТЕЛИ</a:t>
          </a:r>
        </a:p>
      </xdr:txBody>
    </xdr:sp>
    <xdr:clientData/>
  </xdr:twoCellAnchor>
  <xdr:twoCellAnchor>
    <xdr:from>
      <xdr:col>54</xdr:col>
      <xdr:colOff>670968</xdr:colOff>
      <xdr:row>4</xdr:row>
      <xdr:rowOff>213950</xdr:rowOff>
    </xdr:from>
    <xdr:to>
      <xdr:col>59</xdr:col>
      <xdr:colOff>124777</xdr:colOff>
      <xdr:row>8</xdr:row>
      <xdr:rowOff>138543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054BAF1-EFF5-4308-BC3F-1A2E854C601C}"/>
            </a:ext>
          </a:extLst>
        </xdr:cNvPr>
        <xdr:cNvSpPr/>
      </xdr:nvSpPr>
      <xdr:spPr>
        <a:xfrm>
          <a:off x="44227999" y="1464106"/>
          <a:ext cx="3224122" cy="19288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500">
              <a:solidFill>
                <a:srgbClr val="FF0000"/>
              </a:solidFill>
            </a:rPr>
            <a:t>Задание </a:t>
          </a:r>
          <a:r>
            <a:rPr lang="hr-HR" sz="1500">
              <a:solidFill>
                <a:srgbClr val="FF0000"/>
              </a:solidFill>
            </a:rPr>
            <a:t>2 </a:t>
          </a:r>
          <a:r>
            <a:rPr lang="hr-HR" sz="1500"/>
            <a:t>- </a:t>
          </a:r>
          <a:r>
            <a:rPr lang="ru-RU" sz="1500"/>
            <a:t>ИСПОЛЬЗОВАНИЕ ЕЖЕМЕСЯЧНЫХ ДАННЫХ ДЛЯ ОПРЕДЕЛЕНИЯ ЦЕЛЕЙ КОНЕЧНОГО ПОЛЬЗОВАНИЯ</a:t>
          </a:r>
          <a:endParaRPr lang="en-GB" sz="1500"/>
        </a:p>
      </xdr:txBody>
    </xdr:sp>
    <xdr:clientData/>
  </xdr:twoCellAnchor>
  <xdr:twoCellAnchor>
    <xdr:from>
      <xdr:col>61</xdr:col>
      <xdr:colOff>597082</xdr:colOff>
      <xdr:row>1</xdr:row>
      <xdr:rowOff>31750</xdr:rowOff>
    </xdr:from>
    <xdr:to>
      <xdr:col>69</xdr:col>
      <xdr:colOff>436880</xdr:colOff>
      <xdr:row>17</xdr:row>
      <xdr:rowOff>111126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EA3A46C-61C2-4023-BF3A-E9517CEEE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59690</xdr:colOff>
      <xdr:row>12</xdr:row>
      <xdr:rowOff>59690</xdr:rowOff>
    </xdr:from>
    <xdr:to>
      <xdr:col>69</xdr:col>
      <xdr:colOff>325120</xdr:colOff>
      <xdr:row>12</xdr:row>
      <xdr:rowOff>59691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02458C8-099F-4579-AD3A-497C97D4057E}"/>
            </a:ext>
          </a:extLst>
        </xdr:cNvPr>
        <xdr:cNvCxnSpPr/>
      </xdr:nvCxnSpPr>
      <xdr:spPr>
        <a:xfrm flipV="1">
          <a:off x="51589940" y="4171315"/>
          <a:ext cx="4932680" cy="1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551815</xdr:colOff>
      <xdr:row>10</xdr:row>
      <xdr:rowOff>214630</xdr:rowOff>
    </xdr:from>
    <xdr:to>
      <xdr:col>78</xdr:col>
      <xdr:colOff>35560</xdr:colOff>
      <xdr:row>10</xdr:row>
      <xdr:rowOff>214631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86A36E4-96E4-4CFD-9D08-2847DC5E44B1}"/>
            </a:ext>
          </a:extLst>
        </xdr:cNvPr>
        <xdr:cNvCxnSpPr/>
      </xdr:nvCxnSpPr>
      <xdr:spPr>
        <a:xfrm flipV="1">
          <a:off x="58305065" y="3881755"/>
          <a:ext cx="4928870" cy="1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534035</xdr:colOff>
      <xdr:row>6</xdr:row>
      <xdr:rowOff>301625</xdr:rowOff>
    </xdr:from>
    <xdr:to>
      <xdr:col>67</xdr:col>
      <xdr:colOff>153035</xdr:colOff>
      <xdr:row>6</xdr:row>
      <xdr:rowOff>793750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911C707-E96C-48EF-9426-58B769FD5490}"/>
            </a:ext>
          </a:extLst>
        </xdr:cNvPr>
        <xdr:cNvSpPr txBox="1"/>
      </xdr:nvSpPr>
      <xdr:spPr>
        <a:xfrm>
          <a:off x="52842160" y="2381250"/>
          <a:ext cx="1952625" cy="49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ru-RU" sz="2000" b="1">
              <a:solidFill>
                <a:srgbClr val="FF0000"/>
              </a:solidFill>
            </a:rPr>
            <a:t>ОТОПЛЕНИЕ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71</xdr:col>
      <xdr:colOff>579755</xdr:colOff>
      <xdr:row>6</xdr:row>
      <xdr:rowOff>192405</xdr:rowOff>
    </xdr:from>
    <xdr:to>
      <xdr:col>74</xdr:col>
      <xdr:colOff>202565</xdr:colOff>
      <xdr:row>6</xdr:row>
      <xdr:rowOff>678815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43412FD-E26B-4E74-85A9-8B50FFAC47D6}"/>
            </a:ext>
          </a:extLst>
        </xdr:cNvPr>
        <xdr:cNvSpPr txBox="1"/>
      </xdr:nvSpPr>
      <xdr:spPr>
        <a:xfrm>
          <a:off x="58333005" y="2272030"/>
          <a:ext cx="1956435" cy="486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ru-RU" sz="2000" b="1">
              <a:solidFill>
                <a:srgbClr val="FF0000"/>
              </a:solidFill>
            </a:rPr>
            <a:t>ОХЛАЖДЕНИЕ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56</xdr:col>
      <xdr:colOff>427083</xdr:colOff>
      <xdr:row>21</xdr:row>
      <xdr:rowOff>56867</xdr:rowOff>
    </xdr:from>
    <xdr:to>
      <xdr:col>61</xdr:col>
      <xdr:colOff>0</xdr:colOff>
      <xdr:row>29</xdr:row>
      <xdr:rowOff>194311</xdr:rowOff>
    </xdr:to>
    <xdr:sp macro="" textlink="">
      <xdr:nvSpPr>
        <xdr:cNvPr id="28" name="Arrow: Right 27">
          <a:extLst>
            <a:ext uri="{FF2B5EF4-FFF2-40B4-BE49-F238E27FC236}">
              <a16:creationId xmlns:a16="http://schemas.microsoft.com/office/drawing/2014/main" id="{6FAC63BC-8F42-4183-9255-5D9A13802A34}"/>
            </a:ext>
          </a:extLst>
        </xdr:cNvPr>
        <xdr:cNvSpPr/>
      </xdr:nvSpPr>
      <xdr:spPr>
        <a:xfrm>
          <a:off x="45535777" y="6113061"/>
          <a:ext cx="3411350" cy="1758116"/>
        </a:xfrm>
        <a:prstGeom prst="right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500">
              <a:solidFill>
                <a:sysClr val="windowText" lastClr="000000"/>
              </a:solidFill>
            </a:rPr>
            <a:t>ШАГ 1 - Разделение потребления природного газа для отопления и другие</a:t>
          </a:r>
          <a:r>
            <a:rPr lang="ru-RU" sz="1500" baseline="0">
              <a:solidFill>
                <a:sysClr val="windowText" lastClr="000000"/>
              </a:solidFill>
            </a:rPr>
            <a:t> виды пользования</a:t>
          </a:r>
          <a:endParaRPr lang="en-GB" sz="1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56</xdr:col>
      <xdr:colOff>460375</xdr:colOff>
      <xdr:row>30</xdr:row>
      <xdr:rowOff>47625</xdr:rowOff>
    </xdr:from>
    <xdr:to>
      <xdr:col>60</xdr:col>
      <xdr:colOff>701584</xdr:colOff>
      <xdr:row>39</xdr:row>
      <xdr:rowOff>187869</xdr:rowOff>
    </xdr:to>
    <xdr:sp macro="" textlink="">
      <xdr:nvSpPr>
        <xdr:cNvPr id="29" name="Arrow: Right 28">
          <a:extLst>
            <a:ext uri="{FF2B5EF4-FFF2-40B4-BE49-F238E27FC236}">
              <a16:creationId xmlns:a16="http://schemas.microsoft.com/office/drawing/2014/main" id="{F22859E1-F9CB-47B0-A7EB-381228437E38}"/>
            </a:ext>
          </a:extLst>
        </xdr:cNvPr>
        <xdr:cNvSpPr/>
      </xdr:nvSpPr>
      <xdr:spPr>
        <a:xfrm>
          <a:off x="46545500" y="8016875"/>
          <a:ext cx="3352709" cy="1997619"/>
        </a:xfrm>
        <a:prstGeom prst="right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500">
              <a:solidFill>
                <a:sysClr val="windowText" lastClr="000000"/>
              </a:solidFill>
            </a:rPr>
            <a:t>ШАГ 2 - Разделение потребления электроэнергии на охлаждение и другие виды пользования</a:t>
          </a:r>
          <a:endParaRPr lang="en-GB" sz="1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77</xdr:col>
      <xdr:colOff>488315</xdr:colOff>
      <xdr:row>20</xdr:row>
      <xdr:rowOff>146685</xdr:rowOff>
    </xdr:from>
    <xdr:to>
      <xdr:col>79</xdr:col>
      <xdr:colOff>456565</xdr:colOff>
      <xdr:row>40</xdr:row>
      <xdr:rowOff>35560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B113583-179A-449C-83E3-8A1417F93842}"/>
            </a:ext>
          </a:extLst>
        </xdr:cNvPr>
        <xdr:cNvSpPr/>
      </xdr:nvSpPr>
      <xdr:spPr>
        <a:xfrm>
          <a:off x="63432690" y="6036310"/>
          <a:ext cx="1524000" cy="4032250"/>
        </a:xfrm>
        <a:prstGeom prst="rect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352969</xdr:colOff>
      <xdr:row>1</xdr:row>
      <xdr:rowOff>15876</xdr:rowOff>
    </xdr:from>
    <xdr:to>
      <xdr:col>77</xdr:col>
      <xdr:colOff>698500</xdr:colOff>
      <xdr:row>17</xdr:row>
      <xdr:rowOff>178436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BB1A1-9ED6-4BDC-B7CC-C7CB3266E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933177</xdr:colOff>
      <xdr:row>32</xdr:row>
      <xdr:rowOff>124369</xdr:rowOff>
    </xdr:from>
    <xdr:to>
      <xdr:col>35</xdr:col>
      <xdr:colOff>664844</xdr:colOff>
      <xdr:row>41</xdr:row>
      <xdr:rowOff>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87C74667-2C43-4A59-842A-5E253D6227A2}"/>
            </a:ext>
          </a:extLst>
        </xdr:cNvPr>
        <xdr:cNvSpPr/>
      </xdr:nvSpPr>
      <xdr:spPr>
        <a:xfrm>
          <a:off x="25701987" y="8441599"/>
          <a:ext cx="4808492" cy="16739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Данные моделирования 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5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Расчет конечного пользования с использованием оценок из опросников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доли</a:t>
          </a:r>
          <a:r>
            <a:rPr kumimoji="0" lang="hr-HR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 </a:t>
          </a:r>
          <a:r>
            <a:rPr kumimoji="0" lang="kk-KZ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от общего количества</a:t>
          </a:r>
          <a:endParaRPr kumimoji="0" lang="en-US" sz="15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205741</xdr:colOff>
      <xdr:row>39</xdr:row>
      <xdr:rowOff>190500</xdr:rowOff>
    </xdr:from>
    <xdr:to>
      <xdr:col>24</xdr:col>
      <xdr:colOff>208463</xdr:colOff>
      <xdr:row>47</xdr:row>
      <xdr:rowOff>173083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2D48E62-3510-451B-A41A-7E37D6D9049D}"/>
            </a:ext>
          </a:extLst>
        </xdr:cNvPr>
        <xdr:cNvSpPr/>
      </xdr:nvSpPr>
      <xdr:spPr>
        <a:xfrm>
          <a:off x="16421101" y="9906000"/>
          <a:ext cx="4974772" cy="1759948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ШАГ</a:t>
          </a:r>
          <a:r>
            <a:rPr kumimoji="0" lang="hr-HR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1. </a:t>
          </a: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Расчет количества для конечного пользования с использованием ответов из опросника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244928</xdr:colOff>
      <xdr:row>47</xdr:row>
      <xdr:rowOff>38100</xdr:rowOff>
    </xdr:from>
    <xdr:to>
      <xdr:col>24</xdr:col>
      <xdr:colOff>261801</xdr:colOff>
      <xdr:row>60</xdr:row>
      <xdr:rowOff>95250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FF4A81AF-8636-408F-98C7-2860A29D3B49}"/>
            </a:ext>
          </a:extLst>
        </xdr:cNvPr>
        <xdr:cNvSpPr/>
      </xdr:nvSpPr>
      <xdr:spPr>
        <a:xfrm>
          <a:off x="16460288" y="11534775"/>
          <a:ext cx="4983208" cy="2653665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ШАГ </a:t>
          </a:r>
          <a:r>
            <a:rPr kumimoji="0" lang="hr-HR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2. </a:t>
          </a: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Пересчет данных с использованием общепринятых единиц энергии</a:t>
          </a:r>
          <a:endParaRPr kumimoji="0" lang="hr-HR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ШАГ</a:t>
          </a:r>
          <a:r>
            <a:rPr kumimoji="0" lang="hr-HR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3. </a:t>
          </a: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Расчет удельного потребления на м2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381724</xdr:colOff>
      <xdr:row>57</xdr:row>
      <xdr:rowOff>98786</xdr:rowOff>
    </xdr:from>
    <xdr:to>
      <xdr:col>35</xdr:col>
      <xdr:colOff>567689</xdr:colOff>
      <xdr:row>77</xdr:row>
      <xdr:rowOff>49530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544869-69E2-4733-A357-EB526A6F8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221525</xdr:colOff>
      <xdr:row>3</xdr:row>
      <xdr:rowOff>29120</xdr:rowOff>
    </xdr:from>
    <xdr:to>
      <xdr:col>17</xdr:col>
      <xdr:colOff>809263</xdr:colOff>
      <xdr:row>6</xdr:row>
      <xdr:rowOff>156483</xdr:rowOff>
    </xdr:to>
    <xdr:sp macro="" textlink="">
      <xdr:nvSpPr>
        <xdr:cNvPr id="7" name="Arrow: Curved Down 6">
          <a:extLst>
            <a:ext uri="{FF2B5EF4-FFF2-40B4-BE49-F238E27FC236}">
              <a16:creationId xmlns:a16="http://schemas.microsoft.com/office/drawing/2014/main" id="{4A30923C-BEE8-4440-9DEB-515D4D4B5604}"/>
            </a:ext>
          </a:extLst>
        </xdr:cNvPr>
        <xdr:cNvSpPr/>
      </xdr:nvSpPr>
      <xdr:spPr>
        <a:xfrm>
          <a:off x="12363995" y="1046390"/>
          <a:ext cx="3725273" cy="1197973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258536</xdr:colOff>
      <xdr:row>68</xdr:row>
      <xdr:rowOff>110763</xdr:rowOff>
    </xdr:from>
    <xdr:to>
      <xdr:col>24</xdr:col>
      <xdr:colOff>260169</xdr:colOff>
      <xdr:row>75</xdr:row>
      <xdr:rowOff>25311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EA76864C-4E7D-4DD7-B57F-38CA601C84A0}"/>
            </a:ext>
          </a:extLst>
        </xdr:cNvPr>
        <xdr:cNvSpPr/>
      </xdr:nvSpPr>
      <xdr:spPr>
        <a:xfrm>
          <a:off x="16468181" y="15807963"/>
          <a:ext cx="4973683" cy="1310913"/>
        </a:xfrm>
        <a:prstGeom prst="rightArrow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r-HR" sz="1800">
              <a:solidFill>
                <a:srgbClr val="FF0000"/>
              </a:solidFill>
            </a:rPr>
            <a:t>STEP 4. </a:t>
          </a:r>
          <a:r>
            <a:rPr kumimoji="0" lang="ru-RU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КОНТРОЛЬНЫЕ ПОКАЗАТЕЛИ</a:t>
          </a:r>
          <a:endParaRPr lang="en-US" sz="1800"/>
        </a:p>
      </xdr:txBody>
    </xdr:sp>
    <xdr:clientData/>
  </xdr:twoCellAnchor>
  <xdr:twoCellAnchor>
    <xdr:from>
      <xdr:col>54</xdr:col>
      <xdr:colOff>631281</xdr:colOff>
      <xdr:row>5</xdr:row>
      <xdr:rowOff>15512</xdr:rowOff>
    </xdr:from>
    <xdr:to>
      <xdr:col>59</xdr:col>
      <xdr:colOff>85090</xdr:colOff>
      <xdr:row>9</xdr:row>
      <xdr:rowOff>79012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66FBAD7B-CC37-44AE-96C1-E8AABF2CC6D9}"/>
            </a:ext>
          </a:extLst>
        </xdr:cNvPr>
        <xdr:cNvSpPr/>
      </xdr:nvSpPr>
      <xdr:spPr>
        <a:xfrm>
          <a:off x="45271146" y="1629047"/>
          <a:ext cx="3364774" cy="19075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Задание </a:t>
          </a:r>
          <a:r>
            <a:rPr kumimoji="0" lang="hr-HR" sz="15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 </a:t>
          </a:r>
          <a:r>
            <a:rPr kumimoji="0" lang="hr-HR" sz="15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- </a:t>
          </a:r>
          <a:r>
            <a:rPr kumimoji="0" lang="ru-RU" sz="15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ИСПОЛЬЗОВАНИЕ ЕЖЕМЕСЯЧНЫХ ДАННЫХ ДЛЯ ОПРЕДЕЛЕНИЯ ЦЕЛЕЙ КОНЕЧНОГО ПОЛЬЗОВАНИЯ</a:t>
          </a:r>
          <a:endParaRPr kumimoji="0" lang="en-GB" sz="15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61</xdr:col>
      <xdr:colOff>597082</xdr:colOff>
      <xdr:row>1</xdr:row>
      <xdr:rowOff>31750</xdr:rowOff>
    </xdr:from>
    <xdr:to>
      <xdr:col>69</xdr:col>
      <xdr:colOff>436880</xdr:colOff>
      <xdr:row>17</xdr:row>
      <xdr:rowOff>111126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D9EC991-FB0D-4DF2-9C40-0DE091802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59690</xdr:colOff>
      <xdr:row>12</xdr:row>
      <xdr:rowOff>59690</xdr:rowOff>
    </xdr:from>
    <xdr:to>
      <xdr:col>69</xdr:col>
      <xdr:colOff>325120</xdr:colOff>
      <xdr:row>12</xdr:row>
      <xdr:rowOff>59691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7EA7D47-E672-4F72-BEDB-935122CDA068}"/>
            </a:ext>
          </a:extLst>
        </xdr:cNvPr>
        <xdr:cNvCxnSpPr/>
      </xdr:nvCxnSpPr>
      <xdr:spPr>
        <a:xfrm flipV="1">
          <a:off x="52090955" y="4170680"/>
          <a:ext cx="5104130" cy="1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551815</xdr:colOff>
      <xdr:row>10</xdr:row>
      <xdr:rowOff>214630</xdr:rowOff>
    </xdr:from>
    <xdr:to>
      <xdr:col>78</xdr:col>
      <xdr:colOff>35560</xdr:colOff>
      <xdr:row>10</xdr:row>
      <xdr:rowOff>214631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31E4700-42DD-497D-8043-EF33E4309D89}"/>
            </a:ext>
          </a:extLst>
        </xdr:cNvPr>
        <xdr:cNvCxnSpPr/>
      </xdr:nvCxnSpPr>
      <xdr:spPr>
        <a:xfrm flipV="1">
          <a:off x="58991500" y="3887470"/>
          <a:ext cx="4947285" cy="1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534035</xdr:colOff>
      <xdr:row>6</xdr:row>
      <xdr:rowOff>301625</xdr:rowOff>
    </xdr:from>
    <xdr:to>
      <xdr:col>67</xdr:col>
      <xdr:colOff>153035</xdr:colOff>
      <xdr:row>6</xdr:row>
      <xdr:rowOff>793750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052495F-86AF-431A-8002-64EC2B0C517E}"/>
            </a:ext>
          </a:extLst>
        </xdr:cNvPr>
        <xdr:cNvSpPr txBox="1"/>
      </xdr:nvSpPr>
      <xdr:spPr>
        <a:xfrm>
          <a:off x="53502560" y="2387600"/>
          <a:ext cx="1962150" cy="490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ru-RU" sz="2000" b="1">
              <a:solidFill>
                <a:srgbClr val="FF0000"/>
              </a:solidFill>
            </a:rPr>
            <a:t>ОТОПЛЕНИЕ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71</xdr:col>
      <xdr:colOff>579755</xdr:colOff>
      <xdr:row>6</xdr:row>
      <xdr:rowOff>192405</xdr:rowOff>
    </xdr:from>
    <xdr:to>
      <xdr:col>74</xdr:col>
      <xdr:colOff>202565</xdr:colOff>
      <xdr:row>6</xdr:row>
      <xdr:rowOff>678815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48FEEAC-7EF4-4E71-AF62-C22A711040DB}"/>
            </a:ext>
          </a:extLst>
        </xdr:cNvPr>
        <xdr:cNvSpPr txBox="1"/>
      </xdr:nvSpPr>
      <xdr:spPr>
        <a:xfrm>
          <a:off x="59017535" y="2278380"/>
          <a:ext cx="1967865" cy="4845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ru-RU" sz="2000" b="1">
              <a:solidFill>
                <a:srgbClr val="FF0000"/>
              </a:solidFill>
            </a:rPr>
            <a:t>ОХЛАЖДЕНИЕ</a:t>
          </a:r>
          <a:endParaRPr lang="en-GB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56</xdr:col>
      <xdr:colOff>427083</xdr:colOff>
      <xdr:row>21</xdr:row>
      <xdr:rowOff>66131</xdr:rowOff>
    </xdr:from>
    <xdr:to>
      <xdr:col>60</xdr:col>
      <xdr:colOff>668292</xdr:colOff>
      <xdr:row>29</xdr:row>
      <xdr:rowOff>194310</xdr:rowOff>
    </xdr:to>
    <xdr:sp macro="" textlink="">
      <xdr:nvSpPr>
        <xdr:cNvPr id="15" name="Arrow: Right 14">
          <a:extLst>
            <a:ext uri="{FF2B5EF4-FFF2-40B4-BE49-F238E27FC236}">
              <a16:creationId xmlns:a16="http://schemas.microsoft.com/office/drawing/2014/main" id="{60198167-2CBF-4A3E-8D0E-A8C3EFCDC45D}"/>
            </a:ext>
          </a:extLst>
        </xdr:cNvPr>
        <xdr:cNvSpPr/>
      </xdr:nvSpPr>
      <xdr:spPr>
        <a:xfrm>
          <a:off x="46634763" y="6160226"/>
          <a:ext cx="3359694" cy="1751239"/>
        </a:xfrm>
        <a:prstGeom prst="right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500">
              <a:solidFill>
                <a:sysClr val="windowText" lastClr="000000"/>
              </a:solidFill>
            </a:rPr>
            <a:t>ШАГ 1 - Разделение потребления природного газа для отопления другие виды пользования</a:t>
          </a:r>
        </a:p>
      </xdr:txBody>
    </xdr:sp>
    <xdr:clientData/>
  </xdr:twoCellAnchor>
  <xdr:twoCellAnchor>
    <xdr:from>
      <xdr:col>56</xdr:col>
      <xdr:colOff>460375</xdr:colOff>
      <xdr:row>30</xdr:row>
      <xdr:rowOff>47625</xdr:rowOff>
    </xdr:from>
    <xdr:to>
      <xdr:col>60</xdr:col>
      <xdr:colOff>701584</xdr:colOff>
      <xdr:row>39</xdr:row>
      <xdr:rowOff>187869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52F1E816-1138-4A3D-9541-D163FE02C82F}"/>
            </a:ext>
          </a:extLst>
        </xdr:cNvPr>
        <xdr:cNvSpPr/>
      </xdr:nvSpPr>
      <xdr:spPr>
        <a:xfrm>
          <a:off x="46666150" y="7964805"/>
          <a:ext cx="3369219" cy="1938564"/>
        </a:xfrm>
        <a:prstGeom prst="rightArrow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500">
              <a:solidFill>
                <a:sysClr val="windowText" lastClr="000000"/>
              </a:solidFill>
            </a:rPr>
            <a:t>ШАГ 2 - Разделение потребления электроэнергии на охлаждение и другие виды пользования</a:t>
          </a:r>
        </a:p>
      </xdr:txBody>
    </xdr:sp>
    <xdr:clientData/>
  </xdr:twoCellAnchor>
  <xdr:twoCellAnchor>
    <xdr:from>
      <xdr:col>77</xdr:col>
      <xdr:colOff>488315</xdr:colOff>
      <xdr:row>20</xdr:row>
      <xdr:rowOff>146685</xdr:rowOff>
    </xdr:from>
    <xdr:to>
      <xdr:col>79</xdr:col>
      <xdr:colOff>456565</xdr:colOff>
      <xdr:row>40</xdr:row>
      <xdr:rowOff>35560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EDE7279-3F95-4314-8D6C-C4E4426CBA85}"/>
            </a:ext>
          </a:extLst>
        </xdr:cNvPr>
        <xdr:cNvSpPr/>
      </xdr:nvSpPr>
      <xdr:spPr>
        <a:xfrm>
          <a:off x="63608585" y="6021705"/>
          <a:ext cx="1532255" cy="3929380"/>
        </a:xfrm>
        <a:prstGeom prst="rect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00B0F0"/>
  </sheetPr>
  <dimension ref="A1:XEX44"/>
  <sheetViews>
    <sheetView showGridLines="0" zoomScale="80" zoomScaleNormal="80" workbookViewId="0">
      <pane xSplit="2" topLeftCell="C1" activePane="topRight" state="frozen"/>
      <selection pane="topRight" activeCell="C19" sqref="C19"/>
    </sheetView>
  </sheetViews>
  <sheetFormatPr defaultColWidth="11.42578125" defaultRowHeight="15.75" x14ac:dyDescent="0.25"/>
  <cols>
    <col min="1" max="1" width="35.28515625" style="1" bestFit="1" customWidth="1"/>
    <col min="2" max="2" width="3.28515625" style="1" customWidth="1"/>
    <col min="3" max="3" width="13" style="1" customWidth="1"/>
    <col min="4" max="4" width="11.42578125" style="1"/>
    <col min="5" max="16" width="13.5703125" style="1" customWidth="1"/>
    <col min="17" max="19" width="4.85546875" style="1" customWidth="1"/>
    <col min="20" max="20" width="13.5703125" style="1" customWidth="1"/>
    <col min="21" max="26" width="12.140625" style="1" customWidth="1"/>
    <col min="27" max="27" width="3.85546875" style="1" customWidth="1"/>
    <col min="28" max="30" width="12.140625" style="1" customWidth="1"/>
    <col min="31" max="31" width="3.28515625" style="1" customWidth="1"/>
    <col min="32" max="32" width="13.5703125" style="1" customWidth="1"/>
    <col min="33" max="38" width="12.140625" style="1" customWidth="1"/>
    <col min="39" max="39" width="5.5703125" style="1" customWidth="1"/>
    <col min="40" max="42" width="12.140625" style="1" customWidth="1"/>
    <col min="43" max="43" width="11.42578125" style="1"/>
    <col min="44" max="44" width="13.5703125" style="1" customWidth="1"/>
    <col min="45" max="56" width="12.140625" style="1" customWidth="1"/>
    <col min="57" max="16384" width="11.42578125" style="1"/>
  </cols>
  <sheetData>
    <row r="1" spans="1:1018 1029:2042 2053:3066 3077:4090 4101:5114 5125:6138 6149:7162 7173:8186 8197:9210 9221:10234 10245:11258 11269:12282 12293:13306 13317:14330 14341:15354 15365:16378" s="66" customFormat="1" ht="35.25" customHeight="1" thickTop="1" thickBot="1" x14ac:dyDescent="0.3">
      <c r="A1" s="214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53"/>
      <c r="AF1" s="153"/>
      <c r="AR1" s="153"/>
    </row>
    <row r="2" spans="1:1018 1029:2042 2053:3066 3077:4090 4101:5114 5125:6138 6149:7162 7173:8186 8197:9210 9221:10234 10245:11258 11269:12282 12293:13306 13317:14330 14341:15354 15365:16378" s="20" customFormat="1" ht="27.6" customHeight="1" thickTop="1" x14ac:dyDescent="0.3">
      <c r="A2" s="67"/>
      <c r="B2" s="78"/>
      <c r="C2" s="68"/>
      <c r="D2" s="69"/>
      <c r="E2" s="70"/>
      <c r="F2" s="70"/>
      <c r="G2" s="70"/>
      <c r="H2" s="70"/>
      <c r="I2" s="70"/>
      <c r="J2" s="71"/>
      <c r="U2" s="72"/>
      <c r="V2" s="70"/>
      <c r="W2" s="70"/>
      <c r="AB2" s="72"/>
      <c r="AC2" s="70"/>
      <c r="AD2" s="70"/>
      <c r="AG2" s="72"/>
      <c r="AH2" s="70"/>
      <c r="AI2" s="70"/>
      <c r="AN2" s="72"/>
      <c r="AO2" s="70"/>
      <c r="AP2" s="70"/>
      <c r="AS2" s="72"/>
      <c r="AT2" s="70"/>
      <c r="AU2" s="70"/>
      <c r="AW2" s="70"/>
      <c r="AX2" s="70"/>
      <c r="AY2" s="70"/>
      <c r="BA2" s="70"/>
      <c r="BE2" s="70"/>
      <c r="BF2" s="70"/>
      <c r="BQ2" s="72"/>
      <c r="BR2" s="70"/>
      <c r="BS2" s="70"/>
      <c r="BU2" s="70"/>
      <c r="BV2" s="70"/>
      <c r="CG2" s="72"/>
      <c r="CH2" s="70"/>
      <c r="CI2" s="70"/>
      <c r="CK2" s="70"/>
      <c r="CL2" s="70"/>
      <c r="CW2" s="72"/>
      <c r="CX2" s="70"/>
      <c r="CY2" s="70"/>
      <c r="DA2" s="70"/>
      <c r="DB2" s="70"/>
      <c r="DM2" s="72"/>
      <c r="DN2" s="70"/>
      <c r="DO2" s="70"/>
      <c r="DQ2" s="70"/>
      <c r="DR2" s="70"/>
      <c r="EC2" s="72"/>
      <c r="ED2" s="70"/>
      <c r="EE2" s="70"/>
      <c r="EG2" s="70"/>
      <c r="EH2" s="70"/>
      <c r="ES2" s="72"/>
      <c r="ET2" s="70"/>
      <c r="EU2" s="70"/>
      <c r="EW2" s="70"/>
      <c r="EX2" s="70"/>
      <c r="FI2" s="72"/>
      <c r="FJ2" s="70"/>
      <c r="FK2" s="70"/>
      <c r="FM2" s="70"/>
      <c r="FN2" s="70"/>
      <c r="FY2" s="72"/>
      <c r="FZ2" s="70"/>
      <c r="GA2" s="70"/>
      <c r="GC2" s="70"/>
      <c r="GD2" s="70"/>
      <c r="GO2" s="72"/>
      <c r="GP2" s="70"/>
      <c r="GQ2" s="70"/>
      <c r="GS2" s="70"/>
      <c r="GT2" s="70"/>
      <c r="HE2" s="72"/>
      <c r="HF2" s="70"/>
      <c r="HG2" s="70"/>
      <c r="HI2" s="70"/>
      <c r="HJ2" s="70"/>
      <c r="HU2" s="72"/>
      <c r="HV2" s="70"/>
      <c r="HW2" s="70"/>
      <c r="HY2" s="70"/>
      <c r="HZ2" s="70"/>
      <c r="IK2" s="72"/>
      <c r="IL2" s="70"/>
      <c r="IM2" s="70"/>
      <c r="IO2" s="70"/>
      <c r="IP2" s="70"/>
      <c r="JA2" s="72"/>
      <c r="JB2" s="70"/>
      <c r="JC2" s="70"/>
      <c r="JE2" s="70"/>
      <c r="JF2" s="70"/>
      <c r="JQ2" s="72"/>
      <c r="JR2" s="70"/>
      <c r="JS2" s="70"/>
      <c r="JU2" s="70"/>
      <c r="JV2" s="70"/>
      <c r="KG2" s="72"/>
      <c r="KH2" s="70"/>
      <c r="KI2" s="70"/>
      <c r="KK2" s="70"/>
      <c r="KL2" s="70"/>
      <c r="KW2" s="72"/>
      <c r="KX2" s="70"/>
      <c r="KY2" s="70"/>
      <c r="LA2" s="70"/>
      <c r="LB2" s="70"/>
      <c r="LM2" s="72"/>
      <c r="LN2" s="70"/>
      <c r="LO2" s="70"/>
      <c r="LQ2" s="70"/>
      <c r="LR2" s="70"/>
      <c r="MC2" s="72"/>
      <c r="MD2" s="70"/>
      <c r="ME2" s="70"/>
      <c r="MG2" s="70"/>
      <c r="MH2" s="70"/>
      <c r="MS2" s="72"/>
      <c r="MT2" s="70"/>
      <c r="MU2" s="70"/>
      <c r="MW2" s="70"/>
      <c r="MX2" s="70"/>
      <c r="NI2" s="72"/>
      <c r="NJ2" s="70"/>
      <c r="NK2" s="70"/>
      <c r="NM2" s="70"/>
      <c r="NN2" s="70"/>
      <c r="NY2" s="72"/>
      <c r="NZ2" s="70"/>
      <c r="OA2" s="70"/>
      <c r="OC2" s="70"/>
      <c r="OD2" s="70"/>
      <c r="OO2" s="72"/>
      <c r="OP2" s="70"/>
      <c r="OQ2" s="70"/>
      <c r="OS2" s="70"/>
      <c r="OT2" s="70"/>
      <c r="PE2" s="72"/>
      <c r="PF2" s="70"/>
      <c r="PG2" s="70"/>
      <c r="PI2" s="70"/>
      <c r="PJ2" s="70"/>
      <c r="PU2" s="72"/>
      <c r="PV2" s="70"/>
      <c r="PW2" s="70"/>
      <c r="PY2" s="70"/>
      <c r="PZ2" s="70"/>
      <c r="QK2" s="72"/>
      <c r="QL2" s="70"/>
      <c r="QM2" s="70"/>
      <c r="QO2" s="70"/>
      <c r="QP2" s="70"/>
      <c r="RA2" s="72"/>
      <c r="RB2" s="70"/>
      <c r="RC2" s="70"/>
      <c r="RE2" s="70"/>
      <c r="RF2" s="70"/>
      <c r="RQ2" s="72"/>
      <c r="RR2" s="70"/>
      <c r="RS2" s="70"/>
      <c r="RU2" s="70"/>
      <c r="RV2" s="70"/>
      <c r="SG2" s="72"/>
      <c r="SH2" s="70"/>
      <c r="SI2" s="70"/>
      <c r="SK2" s="70"/>
      <c r="SL2" s="70"/>
      <c r="SW2" s="72"/>
      <c r="SX2" s="70"/>
      <c r="SY2" s="70"/>
      <c r="TA2" s="70"/>
      <c r="TB2" s="70"/>
      <c r="TM2" s="72"/>
      <c r="TN2" s="70"/>
      <c r="TO2" s="70"/>
      <c r="TQ2" s="70"/>
      <c r="TR2" s="70"/>
      <c r="UC2" s="72"/>
      <c r="UD2" s="70"/>
      <c r="UE2" s="70"/>
      <c r="UG2" s="70"/>
      <c r="UH2" s="70"/>
      <c r="US2" s="72"/>
      <c r="UT2" s="70"/>
      <c r="UU2" s="70"/>
      <c r="UW2" s="70"/>
      <c r="UX2" s="70"/>
      <c r="VI2" s="72"/>
      <c r="VJ2" s="70"/>
      <c r="VK2" s="70"/>
      <c r="VM2" s="70"/>
      <c r="VN2" s="70"/>
      <c r="VY2" s="72"/>
      <c r="VZ2" s="70"/>
      <c r="WA2" s="70"/>
      <c r="WC2" s="70"/>
      <c r="WD2" s="70"/>
      <c r="WO2" s="72"/>
      <c r="WP2" s="70"/>
      <c r="WQ2" s="70"/>
      <c r="WS2" s="70"/>
      <c r="WT2" s="70"/>
      <c r="XE2" s="72"/>
      <c r="XF2" s="70"/>
      <c r="XG2" s="70"/>
      <c r="XI2" s="70"/>
      <c r="XJ2" s="70"/>
      <c r="XU2" s="72"/>
      <c r="XV2" s="70"/>
      <c r="XW2" s="70"/>
      <c r="XY2" s="70"/>
      <c r="XZ2" s="70"/>
      <c r="YK2" s="72"/>
      <c r="YL2" s="70"/>
      <c r="YM2" s="70"/>
      <c r="YO2" s="70"/>
      <c r="YP2" s="70"/>
      <c r="ZA2" s="72"/>
      <c r="ZB2" s="70"/>
      <c r="ZC2" s="70"/>
      <c r="ZE2" s="70"/>
      <c r="ZF2" s="70"/>
      <c r="ZQ2" s="72"/>
      <c r="ZR2" s="70"/>
      <c r="ZS2" s="70"/>
      <c r="ZU2" s="70"/>
      <c r="ZV2" s="70"/>
      <c r="AAG2" s="72"/>
      <c r="AAH2" s="70"/>
      <c r="AAI2" s="70"/>
      <c r="AAK2" s="70"/>
      <c r="AAL2" s="70"/>
      <c r="AAW2" s="72"/>
      <c r="AAX2" s="70"/>
      <c r="AAY2" s="70"/>
      <c r="ABA2" s="70"/>
      <c r="ABB2" s="70"/>
      <c r="ABM2" s="72"/>
      <c r="ABN2" s="70"/>
      <c r="ABO2" s="70"/>
      <c r="ABQ2" s="70"/>
      <c r="ABR2" s="70"/>
      <c r="ACC2" s="72"/>
      <c r="ACD2" s="70"/>
      <c r="ACE2" s="70"/>
      <c r="ACG2" s="70"/>
      <c r="ACH2" s="70"/>
      <c r="ACS2" s="72"/>
      <c r="ACT2" s="70"/>
      <c r="ACU2" s="70"/>
      <c r="ACW2" s="70"/>
      <c r="ACX2" s="70"/>
      <c r="ADI2" s="72"/>
      <c r="ADJ2" s="70"/>
      <c r="ADK2" s="70"/>
      <c r="ADM2" s="70"/>
      <c r="ADN2" s="70"/>
      <c r="ADY2" s="72"/>
      <c r="ADZ2" s="70"/>
      <c r="AEA2" s="70"/>
      <c r="AEC2" s="70"/>
      <c r="AED2" s="70"/>
      <c r="AEO2" s="72"/>
      <c r="AEP2" s="70"/>
      <c r="AEQ2" s="70"/>
      <c r="AES2" s="70"/>
      <c r="AET2" s="70"/>
      <c r="AFE2" s="72"/>
      <c r="AFF2" s="70"/>
      <c r="AFG2" s="70"/>
      <c r="AFI2" s="70"/>
      <c r="AFJ2" s="70"/>
      <c r="AFU2" s="72"/>
      <c r="AFV2" s="70"/>
      <c r="AFW2" s="70"/>
      <c r="AFY2" s="70"/>
      <c r="AFZ2" s="70"/>
      <c r="AGK2" s="72"/>
      <c r="AGL2" s="70"/>
      <c r="AGM2" s="70"/>
      <c r="AGO2" s="70"/>
      <c r="AGP2" s="70"/>
      <c r="AHA2" s="72"/>
      <c r="AHB2" s="70"/>
      <c r="AHC2" s="70"/>
      <c r="AHE2" s="70"/>
      <c r="AHF2" s="70"/>
      <c r="AHQ2" s="72"/>
      <c r="AHR2" s="70"/>
      <c r="AHS2" s="70"/>
      <c r="AHU2" s="70"/>
      <c r="AHV2" s="70"/>
      <c r="AIG2" s="72"/>
      <c r="AIH2" s="70"/>
      <c r="AII2" s="70"/>
      <c r="AIK2" s="70"/>
      <c r="AIL2" s="70"/>
      <c r="AIW2" s="72"/>
      <c r="AIX2" s="70"/>
      <c r="AIY2" s="70"/>
      <c r="AJA2" s="70"/>
      <c r="AJB2" s="70"/>
      <c r="AJM2" s="72"/>
      <c r="AJN2" s="70"/>
      <c r="AJO2" s="70"/>
      <c r="AJQ2" s="70"/>
      <c r="AJR2" s="70"/>
      <c r="AKC2" s="72"/>
      <c r="AKD2" s="70"/>
      <c r="AKE2" s="70"/>
      <c r="AKG2" s="70"/>
      <c r="AKH2" s="70"/>
      <c r="AKS2" s="72"/>
      <c r="AKT2" s="70"/>
      <c r="AKU2" s="70"/>
      <c r="AKW2" s="70"/>
      <c r="AKX2" s="70"/>
      <c r="ALI2" s="72"/>
      <c r="ALJ2" s="70"/>
      <c r="ALK2" s="70"/>
      <c r="ALM2" s="70"/>
      <c r="ALN2" s="70"/>
      <c r="ALY2" s="72"/>
      <c r="ALZ2" s="70"/>
      <c r="AMA2" s="70"/>
      <c r="AMC2" s="70"/>
      <c r="AMD2" s="70"/>
      <c r="AMO2" s="72"/>
      <c r="AMP2" s="70"/>
      <c r="AMQ2" s="70"/>
      <c r="AMS2" s="70"/>
      <c r="AMT2" s="70"/>
      <c r="ANE2" s="72"/>
      <c r="ANF2" s="70"/>
      <c r="ANG2" s="70"/>
      <c r="ANI2" s="70"/>
      <c r="ANJ2" s="70"/>
      <c r="ANU2" s="72"/>
      <c r="ANV2" s="70"/>
      <c r="ANW2" s="70"/>
      <c r="ANY2" s="70"/>
      <c r="ANZ2" s="70"/>
      <c r="AOK2" s="72"/>
      <c r="AOL2" s="70"/>
      <c r="AOM2" s="70"/>
      <c r="AOO2" s="70"/>
      <c r="AOP2" s="70"/>
      <c r="APA2" s="72"/>
      <c r="APB2" s="70"/>
      <c r="APC2" s="70"/>
      <c r="APE2" s="70"/>
      <c r="APF2" s="70"/>
      <c r="APQ2" s="72"/>
      <c r="APR2" s="70"/>
      <c r="APS2" s="70"/>
      <c r="APU2" s="70"/>
      <c r="APV2" s="70"/>
      <c r="AQG2" s="72"/>
      <c r="AQH2" s="70"/>
      <c r="AQI2" s="70"/>
      <c r="AQK2" s="70"/>
      <c r="AQL2" s="70"/>
      <c r="AQW2" s="72"/>
      <c r="AQX2" s="70"/>
      <c r="AQY2" s="70"/>
      <c r="ARA2" s="70"/>
      <c r="ARB2" s="70"/>
      <c r="ARM2" s="72"/>
      <c r="ARN2" s="70"/>
      <c r="ARO2" s="70"/>
      <c r="ARQ2" s="70"/>
      <c r="ARR2" s="70"/>
      <c r="ASC2" s="72"/>
      <c r="ASD2" s="70"/>
      <c r="ASE2" s="70"/>
      <c r="ASG2" s="70"/>
      <c r="ASH2" s="70"/>
      <c r="ASS2" s="72"/>
      <c r="AST2" s="70"/>
      <c r="ASU2" s="70"/>
      <c r="ASW2" s="70"/>
      <c r="ASX2" s="70"/>
      <c r="ATI2" s="72"/>
      <c r="ATJ2" s="70"/>
      <c r="ATK2" s="70"/>
      <c r="ATM2" s="70"/>
      <c r="ATN2" s="70"/>
      <c r="ATY2" s="72"/>
      <c r="ATZ2" s="70"/>
      <c r="AUA2" s="70"/>
      <c r="AUC2" s="70"/>
      <c r="AUD2" s="70"/>
      <c r="AUO2" s="72"/>
      <c r="AUP2" s="70"/>
      <c r="AUQ2" s="70"/>
      <c r="AUS2" s="70"/>
      <c r="AUT2" s="70"/>
      <c r="AVE2" s="72"/>
      <c r="AVF2" s="70"/>
      <c r="AVG2" s="70"/>
      <c r="AVI2" s="70"/>
      <c r="AVJ2" s="70"/>
      <c r="AVU2" s="72"/>
      <c r="AVV2" s="70"/>
      <c r="AVW2" s="70"/>
      <c r="AVY2" s="70"/>
      <c r="AVZ2" s="70"/>
      <c r="AWK2" s="72"/>
      <c r="AWL2" s="70"/>
      <c r="AWM2" s="70"/>
      <c r="AWO2" s="70"/>
      <c r="AWP2" s="70"/>
      <c r="AXA2" s="72"/>
      <c r="AXB2" s="70"/>
      <c r="AXC2" s="70"/>
      <c r="AXE2" s="70"/>
      <c r="AXF2" s="70"/>
      <c r="AXQ2" s="72"/>
      <c r="AXR2" s="70"/>
      <c r="AXS2" s="70"/>
      <c r="AXU2" s="70"/>
      <c r="AXV2" s="70"/>
      <c r="AYG2" s="72"/>
      <c r="AYH2" s="70"/>
      <c r="AYI2" s="70"/>
      <c r="AYK2" s="70"/>
      <c r="AYL2" s="70"/>
      <c r="AYW2" s="72"/>
      <c r="AYX2" s="70"/>
      <c r="AYY2" s="70"/>
      <c r="AZA2" s="70"/>
      <c r="AZB2" s="70"/>
      <c r="AZM2" s="72"/>
      <c r="AZN2" s="70"/>
      <c r="AZO2" s="70"/>
      <c r="AZQ2" s="70"/>
      <c r="AZR2" s="70"/>
      <c r="BAC2" s="72"/>
      <c r="BAD2" s="70"/>
      <c r="BAE2" s="70"/>
      <c r="BAG2" s="70"/>
      <c r="BAH2" s="70"/>
      <c r="BAS2" s="72"/>
      <c r="BAT2" s="70"/>
      <c r="BAU2" s="70"/>
      <c r="BAW2" s="70"/>
      <c r="BAX2" s="70"/>
      <c r="BBI2" s="72"/>
      <c r="BBJ2" s="70"/>
      <c r="BBK2" s="70"/>
      <c r="BBM2" s="70"/>
      <c r="BBN2" s="70"/>
      <c r="BBY2" s="72"/>
      <c r="BBZ2" s="70"/>
      <c r="BCA2" s="70"/>
      <c r="BCC2" s="70"/>
      <c r="BCD2" s="70"/>
      <c r="BCO2" s="72"/>
      <c r="BCP2" s="70"/>
      <c r="BCQ2" s="70"/>
      <c r="BCS2" s="70"/>
      <c r="BCT2" s="70"/>
      <c r="BDE2" s="72"/>
      <c r="BDF2" s="70"/>
      <c r="BDG2" s="70"/>
      <c r="BDI2" s="70"/>
      <c r="BDJ2" s="70"/>
      <c r="BDU2" s="72"/>
      <c r="BDV2" s="70"/>
      <c r="BDW2" s="70"/>
      <c r="BDY2" s="70"/>
      <c r="BDZ2" s="70"/>
      <c r="BEK2" s="72"/>
      <c r="BEL2" s="70"/>
      <c r="BEM2" s="70"/>
      <c r="BEO2" s="70"/>
      <c r="BEP2" s="70"/>
      <c r="BFA2" s="72"/>
      <c r="BFB2" s="70"/>
      <c r="BFC2" s="70"/>
      <c r="BFE2" s="70"/>
      <c r="BFF2" s="70"/>
      <c r="BFQ2" s="72"/>
      <c r="BFR2" s="70"/>
      <c r="BFS2" s="70"/>
      <c r="BFU2" s="70"/>
      <c r="BFV2" s="70"/>
      <c r="BGG2" s="72"/>
      <c r="BGH2" s="70"/>
      <c r="BGI2" s="70"/>
      <c r="BGK2" s="70"/>
      <c r="BGL2" s="70"/>
      <c r="BGW2" s="72"/>
      <c r="BGX2" s="70"/>
      <c r="BGY2" s="70"/>
      <c r="BHA2" s="70"/>
      <c r="BHB2" s="70"/>
      <c r="BHM2" s="72"/>
      <c r="BHN2" s="70"/>
      <c r="BHO2" s="70"/>
      <c r="BHQ2" s="70"/>
      <c r="BHR2" s="70"/>
      <c r="BIC2" s="72"/>
      <c r="BID2" s="70"/>
      <c r="BIE2" s="70"/>
      <c r="BIG2" s="70"/>
      <c r="BIH2" s="70"/>
      <c r="BIS2" s="72"/>
      <c r="BIT2" s="70"/>
      <c r="BIU2" s="70"/>
      <c r="BIW2" s="70"/>
      <c r="BIX2" s="70"/>
      <c r="BJI2" s="72"/>
      <c r="BJJ2" s="70"/>
      <c r="BJK2" s="70"/>
      <c r="BJM2" s="70"/>
      <c r="BJN2" s="70"/>
      <c r="BJY2" s="72"/>
      <c r="BJZ2" s="70"/>
      <c r="BKA2" s="70"/>
      <c r="BKC2" s="70"/>
      <c r="BKD2" s="70"/>
      <c r="BKO2" s="72"/>
      <c r="BKP2" s="70"/>
      <c r="BKQ2" s="70"/>
      <c r="BKS2" s="70"/>
      <c r="BKT2" s="70"/>
      <c r="BLE2" s="72"/>
      <c r="BLF2" s="70"/>
      <c r="BLG2" s="70"/>
      <c r="BLI2" s="70"/>
      <c r="BLJ2" s="70"/>
      <c r="BLU2" s="72"/>
      <c r="BLV2" s="70"/>
      <c r="BLW2" s="70"/>
      <c r="BLY2" s="70"/>
      <c r="BLZ2" s="70"/>
      <c r="BMK2" s="72"/>
      <c r="BML2" s="70"/>
      <c r="BMM2" s="70"/>
      <c r="BMO2" s="70"/>
      <c r="BMP2" s="70"/>
      <c r="BNA2" s="72"/>
      <c r="BNB2" s="70"/>
      <c r="BNC2" s="70"/>
      <c r="BNE2" s="70"/>
      <c r="BNF2" s="70"/>
      <c r="BNQ2" s="72"/>
      <c r="BNR2" s="70"/>
      <c r="BNS2" s="70"/>
      <c r="BNU2" s="70"/>
      <c r="BNV2" s="70"/>
      <c r="BOG2" s="72"/>
      <c r="BOH2" s="70"/>
      <c r="BOI2" s="70"/>
      <c r="BOK2" s="70"/>
      <c r="BOL2" s="70"/>
      <c r="BOW2" s="72"/>
      <c r="BOX2" s="70"/>
      <c r="BOY2" s="70"/>
      <c r="BPA2" s="70"/>
      <c r="BPB2" s="70"/>
      <c r="BPM2" s="72"/>
      <c r="BPN2" s="70"/>
      <c r="BPO2" s="70"/>
      <c r="BPQ2" s="70"/>
      <c r="BPR2" s="70"/>
      <c r="BQC2" s="72"/>
      <c r="BQD2" s="70"/>
      <c r="BQE2" s="70"/>
      <c r="BQG2" s="70"/>
      <c r="BQH2" s="70"/>
      <c r="BQS2" s="72"/>
      <c r="BQT2" s="70"/>
      <c r="BQU2" s="70"/>
      <c r="BQW2" s="70"/>
      <c r="BQX2" s="70"/>
      <c r="BRI2" s="72"/>
      <c r="BRJ2" s="70"/>
      <c r="BRK2" s="70"/>
      <c r="BRM2" s="70"/>
      <c r="BRN2" s="70"/>
      <c r="BRY2" s="72"/>
      <c r="BRZ2" s="70"/>
      <c r="BSA2" s="70"/>
      <c r="BSC2" s="70"/>
      <c r="BSD2" s="70"/>
      <c r="BSO2" s="72"/>
      <c r="BSP2" s="70"/>
      <c r="BSQ2" s="70"/>
      <c r="BSS2" s="70"/>
      <c r="BST2" s="70"/>
      <c r="BTE2" s="72"/>
      <c r="BTF2" s="70"/>
      <c r="BTG2" s="70"/>
      <c r="BTI2" s="70"/>
      <c r="BTJ2" s="70"/>
      <c r="BTU2" s="72"/>
      <c r="BTV2" s="70"/>
      <c r="BTW2" s="70"/>
      <c r="BTY2" s="70"/>
      <c r="BTZ2" s="70"/>
      <c r="BUK2" s="72"/>
      <c r="BUL2" s="70"/>
      <c r="BUM2" s="70"/>
      <c r="BUO2" s="70"/>
      <c r="BUP2" s="70"/>
      <c r="BVA2" s="72"/>
      <c r="BVB2" s="70"/>
      <c r="BVC2" s="70"/>
      <c r="BVE2" s="70"/>
      <c r="BVF2" s="70"/>
      <c r="BVQ2" s="72"/>
      <c r="BVR2" s="70"/>
      <c r="BVS2" s="70"/>
      <c r="BVU2" s="70"/>
      <c r="BVV2" s="70"/>
      <c r="BWG2" s="72"/>
      <c r="BWH2" s="70"/>
      <c r="BWI2" s="70"/>
      <c r="BWK2" s="70"/>
      <c r="BWL2" s="70"/>
      <c r="BWW2" s="72"/>
      <c r="BWX2" s="70"/>
      <c r="BWY2" s="70"/>
      <c r="BXA2" s="70"/>
      <c r="BXB2" s="70"/>
      <c r="BXM2" s="72"/>
      <c r="BXN2" s="70"/>
      <c r="BXO2" s="70"/>
      <c r="BXQ2" s="70"/>
      <c r="BXR2" s="70"/>
      <c r="BYC2" s="72"/>
      <c r="BYD2" s="70"/>
      <c r="BYE2" s="70"/>
      <c r="BYG2" s="70"/>
      <c r="BYH2" s="70"/>
      <c r="BYS2" s="72"/>
      <c r="BYT2" s="70"/>
      <c r="BYU2" s="70"/>
      <c r="BYW2" s="70"/>
      <c r="BYX2" s="70"/>
      <c r="BZI2" s="72"/>
      <c r="BZJ2" s="70"/>
      <c r="BZK2" s="70"/>
      <c r="BZM2" s="70"/>
      <c r="BZN2" s="70"/>
      <c r="BZY2" s="72"/>
      <c r="BZZ2" s="70"/>
      <c r="CAA2" s="70"/>
      <c r="CAC2" s="70"/>
      <c r="CAD2" s="70"/>
      <c r="CAO2" s="72"/>
      <c r="CAP2" s="70"/>
      <c r="CAQ2" s="70"/>
      <c r="CAS2" s="70"/>
      <c r="CAT2" s="70"/>
      <c r="CBE2" s="72"/>
      <c r="CBF2" s="70"/>
      <c r="CBG2" s="70"/>
      <c r="CBI2" s="70"/>
      <c r="CBJ2" s="70"/>
      <c r="CBU2" s="72"/>
      <c r="CBV2" s="70"/>
      <c r="CBW2" s="70"/>
      <c r="CBY2" s="70"/>
      <c r="CBZ2" s="70"/>
      <c r="CCK2" s="72"/>
      <c r="CCL2" s="70"/>
      <c r="CCM2" s="70"/>
      <c r="CCO2" s="70"/>
      <c r="CCP2" s="70"/>
      <c r="CDA2" s="72"/>
      <c r="CDB2" s="70"/>
      <c r="CDC2" s="70"/>
      <c r="CDE2" s="70"/>
      <c r="CDF2" s="70"/>
      <c r="CDQ2" s="72"/>
      <c r="CDR2" s="70"/>
      <c r="CDS2" s="70"/>
      <c r="CDU2" s="70"/>
      <c r="CDV2" s="70"/>
      <c r="CEG2" s="72"/>
      <c r="CEH2" s="70"/>
      <c r="CEI2" s="70"/>
      <c r="CEK2" s="70"/>
      <c r="CEL2" s="70"/>
      <c r="CEW2" s="72"/>
      <c r="CEX2" s="70"/>
      <c r="CEY2" s="70"/>
      <c r="CFA2" s="70"/>
      <c r="CFB2" s="70"/>
      <c r="CFM2" s="72"/>
      <c r="CFN2" s="70"/>
      <c r="CFO2" s="70"/>
      <c r="CFQ2" s="70"/>
      <c r="CFR2" s="70"/>
      <c r="CGC2" s="72"/>
      <c r="CGD2" s="70"/>
      <c r="CGE2" s="70"/>
      <c r="CGG2" s="70"/>
      <c r="CGH2" s="70"/>
      <c r="CGS2" s="72"/>
      <c r="CGT2" s="70"/>
      <c r="CGU2" s="70"/>
      <c r="CGW2" s="70"/>
      <c r="CGX2" s="70"/>
      <c r="CHI2" s="72"/>
      <c r="CHJ2" s="70"/>
      <c r="CHK2" s="70"/>
      <c r="CHM2" s="70"/>
      <c r="CHN2" s="70"/>
      <c r="CHY2" s="72"/>
      <c r="CHZ2" s="70"/>
      <c r="CIA2" s="70"/>
      <c r="CIC2" s="70"/>
      <c r="CID2" s="70"/>
      <c r="CIO2" s="72"/>
      <c r="CIP2" s="70"/>
      <c r="CIQ2" s="70"/>
      <c r="CIS2" s="70"/>
      <c r="CIT2" s="70"/>
      <c r="CJE2" s="72"/>
      <c r="CJF2" s="70"/>
      <c r="CJG2" s="70"/>
      <c r="CJI2" s="70"/>
      <c r="CJJ2" s="70"/>
      <c r="CJU2" s="72"/>
      <c r="CJV2" s="70"/>
      <c r="CJW2" s="70"/>
      <c r="CJY2" s="70"/>
      <c r="CJZ2" s="70"/>
      <c r="CKK2" s="72"/>
      <c r="CKL2" s="70"/>
      <c r="CKM2" s="70"/>
      <c r="CKO2" s="70"/>
      <c r="CKP2" s="70"/>
      <c r="CLA2" s="72"/>
      <c r="CLB2" s="70"/>
      <c r="CLC2" s="70"/>
      <c r="CLE2" s="70"/>
      <c r="CLF2" s="70"/>
      <c r="CLQ2" s="72"/>
      <c r="CLR2" s="70"/>
      <c r="CLS2" s="70"/>
      <c r="CLU2" s="70"/>
      <c r="CLV2" s="70"/>
      <c r="CMG2" s="72"/>
      <c r="CMH2" s="70"/>
      <c r="CMI2" s="70"/>
      <c r="CMK2" s="70"/>
      <c r="CML2" s="70"/>
      <c r="CMW2" s="72"/>
      <c r="CMX2" s="70"/>
      <c r="CMY2" s="70"/>
      <c r="CNA2" s="70"/>
      <c r="CNB2" s="70"/>
      <c r="CNM2" s="72"/>
      <c r="CNN2" s="70"/>
      <c r="CNO2" s="70"/>
      <c r="CNQ2" s="70"/>
      <c r="CNR2" s="70"/>
      <c r="COC2" s="72"/>
      <c r="COD2" s="70"/>
      <c r="COE2" s="70"/>
      <c r="COG2" s="70"/>
      <c r="COH2" s="70"/>
      <c r="COS2" s="72"/>
      <c r="COT2" s="70"/>
      <c r="COU2" s="70"/>
      <c r="COW2" s="70"/>
      <c r="COX2" s="70"/>
      <c r="CPI2" s="72"/>
      <c r="CPJ2" s="70"/>
      <c r="CPK2" s="70"/>
      <c r="CPM2" s="70"/>
      <c r="CPN2" s="70"/>
      <c r="CPY2" s="72"/>
      <c r="CPZ2" s="70"/>
      <c r="CQA2" s="70"/>
      <c r="CQC2" s="70"/>
      <c r="CQD2" s="70"/>
      <c r="CQO2" s="72"/>
      <c r="CQP2" s="70"/>
      <c r="CQQ2" s="70"/>
      <c r="CQS2" s="70"/>
      <c r="CQT2" s="70"/>
      <c r="CRE2" s="72"/>
      <c r="CRF2" s="70"/>
      <c r="CRG2" s="70"/>
      <c r="CRI2" s="70"/>
      <c r="CRJ2" s="70"/>
      <c r="CRU2" s="72"/>
      <c r="CRV2" s="70"/>
      <c r="CRW2" s="70"/>
      <c r="CRY2" s="70"/>
      <c r="CRZ2" s="70"/>
      <c r="CSK2" s="72"/>
      <c r="CSL2" s="70"/>
      <c r="CSM2" s="70"/>
      <c r="CSO2" s="70"/>
      <c r="CSP2" s="70"/>
      <c r="CTA2" s="72"/>
      <c r="CTB2" s="70"/>
      <c r="CTC2" s="70"/>
      <c r="CTE2" s="70"/>
      <c r="CTF2" s="70"/>
      <c r="CTQ2" s="72"/>
      <c r="CTR2" s="70"/>
      <c r="CTS2" s="70"/>
      <c r="CTU2" s="70"/>
      <c r="CTV2" s="70"/>
      <c r="CUG2" s="72"/>
      <c r="CUH2" s="70"/>
      <c r="CUI2" s="70"/>
      <c r="CUK2" s="70"/>
      <c r="CUL2" s="70"/>
      <c r="CUW2" s="72"/>
      <c r="CUX2" s="70"/>
      <c r="CUY2" s="70"/>
      <c r="CVA2" s="70"/>
      <c r="CVB2" s="70"/>
      <c r="CVM2" s="72"/>
      <c r="CVN2" s="70"/>
      <c r="CVO2" s="70"/>
      <c r="CVQ2" s="70"/>
      <c r="CVR2" s="70"/>
      <c r="CWC2" s="72"/>
      <c r="CWD2" s="70"/>
      <c r="CWE2" s="70"/>
      <c r="CWG2" s="70"/>
      <c r="CWH2" s="70"/>
      <c r="CWS2" s="72"/>
      <c r="CWT2" s="70"/>
      <c r="CWU2" s="70"/>
      <c r="CWW2" s="70"/>
      <c r="CWX2" s="70"/>
      <c r="CXI2" s="72"/>
      <c r="CXJ2" s="70"/>
      <c r="CXK2" s="70"/>
      <c r="CXM2" s="70"/>
      <c r="CXN2" s="70"/>
      <c r="CXY2" s="72"/>
      <c r="CXZ2" s="70"/>
      <c r="CYA2" s="70"/>
      <c r="CYC2" s="70"/>
      <c r="CYD2" s="70"/>
      <c r="CYO2" s="72"/>
      <c r="CYP2" s="70"/>
      <c r="CYQ2" s="70"/>
      <c r="CYS2" s="70"/>
      <c r="CYT2" s="70"/>
      <c r="CZE2" s="72"/>
      <c r="CZF2" s="70"/>
      <c r="CZG2" s="70"/>
      <c r="CZI2" s="70"/>
      <c r="CZJ2" s="70"/>
      <c r="CZU2" s="72"/>
      <c r="CZV2" s="70"/>
      <c r="CZW2" s="70"/>
      <c r="CZY2" s="70"/>
      <c r="CZZ2" s="70"/>
      <c r="DAK2" s="72"/>
      <c r="DAL2" s="70"/>
      <c r="DAM2" s="70"/>
      <c r="DAO2" s="70"/>
      <c r="DAP2" s="70"/>
      <c r="DBA2" s="72"/>
      <c r="DBB2" s="70"/>
      <c r="DBC2" s="70"/>
      <c r="DBE2" s="70"/>
      <c r="DBF2" s="70"/>
      <c r="DBQ2" s="72"/>
      <c r="DBR2" s="70"/>
      <c r="DBS2" s="70"/>
      <c r="DBU2" s="70"/>
      <c r="DBV2" s="70"/>
      <c r="DCG2" s="72"/>
      <c r="DCH2" s="70"/>
      <c r="DCI2" s="70"/>
      <c r="DCK2" s="70"/>
      <c r="DCL2" s="70"/>
      <c r="DCW2" s="72"/>
      <c r="DCX2" s="70"/>
      <c r="DCY2" s="70"/>
      <c r="DDA2" s="70"/>
      <c r="DDB2" s="70"/>
      <c r="DDM2" s="72"/>
      <c r="DDN2" s="70"/>
      <c r="DDO2" s="70"/>
      <c r="DDQ2" s="70"/>
      <c r="DDR2" s="70"/>
      <c r="DEC2" s="72"/>
      <c r="DED2" s="70"/>
      <c r="DEE2" s="70"/>
      <c r="DEG2" s="70"/>
      <c r="DEH2" s="70"/>
      <c r="DES2" s="72"/>
      <c r="DET2" s="70"/>
      <c r="DEU2" s="70"/>
      <c r="DEW2" s="70"/>
      <c r="DEX2" s="70"/>
      <c r="DFI2" s="72"/>
      <c r="DFJ2" s="70"/>
      <c r="DFK2" s="70"/>
      <c r="DFM2" s="70"/>
      <c r="DFN2" s="70"/>
      <c r="DFY2" s="72"/>
      <c r="DFZ2" s="70"/>
      <c r="DGA2" s="70"/>
      <c r="DGC2" s="70"/>
      <c r="DGD2" s="70"/>
      <c r="DGO2" s="72"/>
      <c r="DGP2" s="70"/>
      <c r="DGQ2" s="70"/>
      <c r="DGS2" s="70"/>
      <c r="DGT2" s="70"/>
      <c r="DHE2" s="72"/>
      <c r="DHF2" s="70"/>
      <c r="DHG2" s="70"/>
      <c r="DHI2" s="70"/>
      <c r="DHJ2" s="70"/>
      <c r="DHU2" s="72"/>
      <c r="DHV2" s="70"/>
      <c r="DHW2" s="70"/>
      <c r="DHY2" s="70"/>
      <c r="DHZ2" s="70"/>
      <c r="DIK2" s="72"/>
      <c r="DIL2" s="70"/>
      <c r="DIM2" s="70"/>
      <c r="DIO2" s="70"/>
      <c r="DIP2" s="70"/>
      <c r="DJA2" s="72"/>
      <c r="DJB2" s="70"/>
      <c r="DJC2" s="70"/>
      <c r="DJE2" s="70"/>
      <c r="DJF2" s="70"/>
      <c r="DJQ2" s="72"/>
      <c r="DJR2" s="70"/>
      <c r="DJS2" s="70"/>
      <c r="DJU2" s="70"/>
      <c r="DJV2" s="70"/>
      <c r="DKG2" s="72"/>
      <c r="DKH2" s="70"/>
      <c r="DKI2" s="70"/>
      <c r="DKK2" s="70"/>
      <c r="DKL2" s="70"/>
      <c r="DKW2" s="72"/>
      <c r="DKX2" s="70"/>
      <c r="DKY2" s="70"/>
      <c r="DLA2" s="70"/>
      <c r="DLB2" s="70"/>
      <c r="DLM2" s="72"/>
      <c r="DLN2" s="70"/>
      <c r="DLO2" s="70"/>
      <c r="DLQ2" s="70"/>
      <c r="DLR2" s="70"/>
      <c r="DMC2" s="72"/>
      <c r="DMD2" s="70"/>
      <c r="DME2" s="70"/>
      <c r="DMG2" s="70"/>
      <c r="DMH2" s="70"/>
      <c r="DMS2" s="72"/>
      <c r="DMT2" s="70"/>
      <c r="DMU2" s="70"/>
      <c r="DMW2" s="70"/>
      <c r="DMX2" s="70"/>
      <c r="DNI2" s="72"/>
      <c r="DNJ2" s="70"/>
      <c r="DNK2" s="70"/>
      <c r="DNM2" s="70"/>
      <c r="DNN2" s="70"/>
      <c r="DNY2" s="72"/>
      <c r="DNZ2" s="70"/>
      <c r="DOA2" s="70"/>
      <c r="DOC2" s="70"/>
      <c r="DOD2" s="70"/>
      <c r="DOO2" s="72"/>
      <c r="DOP2" s="70"/>
      <c r="DOQ2" s="70"/>
      <c r="DOS2" s="70"/>
      <c r="DOT2" s="70"/>
      <c r="DPE2" s="72"/>
      <c r="DPF2" s="70"/>
      <c r="DPG2" s="70"/>
      <c r="DPI2" s="70"/>
      <c r="DPJ2" s="70"/>
      <c r="DPU2" s="72"/>
      <c r="DPV2" s="70"/>
      <c r="DPW2" s="70"/>
      <c r="DPY2" s="70"/>
      <c r="DPZ2" s="70"/>
      <c r="DQK2" s="72"/>
      <c r="DQL2" s="70"/>
      <c r="DQM2" s="70"/>
      <c r="DQO2" s="70"/>
      <c r="DQP2" s="70"/>
      <c r="DRA2" s="72"/>
      <c r="DRB2" s="70"/>
      <c r="DRC2" s="70"/>
      <c r="DRE2" s="70"/>
      <c r="DRF2" s="70"/>
      <c r="DRQ2" s="72"/>
      <c r="DRR2" s="70"/>
      <c r="DRS2" s="70"/>
      <c r="DRU2" s="70"/>
      <c r="DRV2" s="70"/>
      <c r="DSG2" s="72"/>
      <c r="DSH2" s="70"/>
      <c r="DSI2" s="70"/>
      <c r="DSK2" s="70"/>
      <c r="DSL2" s="70"/>
      <c r="DSW2" s="72"/>
      <c r="DSX2" s="70"/>
      <c r="DSY2" s="70"/>
      <c r="DTA2" s="70"/>
      <c r="DTB2" s="70"/>
      <c r="DTM2" s="72"/>
      <c r="DTN2" s="70"/>
      <c r="DTO2" s="70"/>
      <c r="DTQ2" s="70"/>
      <c r="DTR2" s="70"/>
      <c r="DUC2" s="72"/>
      <c r="DUD2" s="70"/>
      <c r="DUE2" s="70"/>
      <c r="DUG2" s="70"/>
      <c r="DUH2" s="70"/>
      <c r="DUS2" s="72"/>
      <c r="DUT2" s="70"/>
      <c r="DUU2" s="70"/>
      <c r="DUW2" s="70"/>
      <c r="DUX2" s="70"/>
      <c r="DVI2" s="72"/>
      <c r="DVJ2" s="70"/>
      <c r="DVK2" s="70"/>
      <c r="DVM2" s="70"/>
      <c r="DVN2" s="70"/>
      <c r="DVY2" s="72"/>
      <c r="DVZ2" s="70"/>
      <c r="DWA2" s="70"/>
      <c r="DWC2" s="70"/>
      <c r="DWD2" s="70"/>
      <c r="DWO2" s="72"/>
      <c r="DWP2" s="70"/>
      <c r="DWQ2" s="70"/>
      <c r="DWS2" s="70"/>
      <c r="DWT2" s="70"/>
      <c r="DXE2" s="72"/>
      <c r="DXF2" s="70"/>
      <c r="DXG2" s="70"/>
      <c r="DXI2" s="70"/>
      <c r="DXJ2" s="70"/>
      <c r="DXU2" s="72"/>
      <c r="DXV2" s="70"/>
      <c r="DXW2" s="70"/>
      <c r="DXY2" s="70"/>
      <c r="DXZ2" s="70"/>
      <c r="DYK2" s="72"/>
      <c r="DYL2" s="70"/>
      <c r="DYM2" s="70"/>
      <c r="DYO2" s="70"/>
      <c r="DYP2" s="70"/>
      <c r="DZA2" s="72"/>
      <c r="DZB2" s="70"/>
      <c r="DZC2" s="70"/>
      <c r="DZE2" s="70"/>
      <c r="DZF2" s="70"/>
      <c r="DZQ2" s="72"/>
      <c r="DZR2" s="70"/>
      <c r="DZS2" s="70"/>
      <c r="DZU2" s="70"/>
      <c r="DZV2" s="70"/>
      <c r="EAG2" s="72"/>
      <c r="EAH2" s="70"/>
      <c r="EAI2" s="70"/>
      <c r="EAK2" s="70"/>
      <c r="EAL2" s="70"/>
      <c r="EAW2" s="72"/>
      <c r="EAX2" s="70"/>
      <c r="EAY2" s="70"/>
      <c r="EBA2" s="70"/>
      <c r="EBB2" s="70"/>
      <c r="EBM2" s="72"/>
      <c r="EBN2" s="70"/>
      <c r="EBO2" s="70"/>
      <c r="EBQ2" s="70"/>
      <c r="EBR2" s="70"/>
      <c r="ECC2" s="72"/>
      <c r="ECD2" s="70"/>
      <c r="ECE2" s="70"/>
      <c r="ECG2" s="70"/>
      <c r="ECH2" s="70"/>
      <c r="ECS2" s="72"/>
      <c r="ECT2" s="70"/>
      <c r="ECU2" s="70"/>
      <c r="ECW2" s="70"/>
      <c r="ECX2" s="70"/>
      <c r="EDI2" s="72"/>
      <c r="EDJ2" s="70"/>
      <c r="EDK2" s="70"/>
      <c r="EDM2" s="70"/>
      <c r="EDN2" s="70"/>
      <c r="EDY2" s="72"/>
      <c r="EDZ2" s="70"/>
      <c r="EEA2" s="70"/>
      <c r="EEC2" s="70"/>
      <c r="EED2" s="70"/>
      <c r="EEO2" s="72"/>
      <c r="EEP2" s="70"/>
      <c r="EEQ2" s="70"/>
      <c r="EES2" s="70"/>
      <c r="EET2" s="70"/>
      <c r="EFE2" s="72"/>
      <c r="EFF2" s="70"/>
      <c r="EFG2" s="70"/>
      <c r="EFI2" s="70"/>
      <c r="EFJ2" s="70"/>
      <c r="EFU2" s="72"/>
      <c r="EFV2" s="70"/>
      <c r="EFW2" s="70"/>
      <c r="EFY2" s="70"/>
      <c r="EFZ2" s="70"/>
      <c r="EGK2" s="72"/>
      <c r="EGL2" s="70"/>
      <c r="EGM2" s="70"/>
      <c r="EGO2" s="70"/>
      <c r="EGP2" s="70"/>
      <c r="EHA2" s="72"/>
      <c r="EHB2" s="70"/>
      <c r="EHC2" s="70"/>
      <c r="EHE2" s="70"/>
      <c r="EHF2" s="70"/>
      <c r="EHQ2" s="72"/>
      <c r="EHR2" s="70"/>
      <c r="EHS2" s="70"/>
      <c r="EHU2" s="70"/>
      <c r="EHV2" s="70"/>
      <c r="EIG2" s="72"/>
      <c r="EIH2" s="70"/>
      <c r="EII2" s="70"/>
      <c r="EIK2" s="70"/>
      <c r="EIL2" s="70"/>
      <c r="EIW2" s="72"/>
      <c r="EIX2" s="70"/>
      <c r="EIY2" s="70"/>
      <c r="EJA2" s="70"/>
      <c r="EJB2" s="70"/>
      <c r="EJM2" s="72"/>
      <c r="EJN2" s="70"/>
      <c r="EJO2" s="70"/>
      <c r="EJQ2" s="70"/>
      <c r="EJR2" s="70"/>
      <c r="EKC2" s="72"/>
      <c r="EKD2" s="70"/>
      <c r="EKE2" s="70"/>
      <c r="EKG2" s="70"/>
      <c r="EKH2" s="70"/>
      <c r="EKS2" s="72"/>
      <c r="EKT2" s="70"/>
      <c r="EKU2" s="70"/>
      <c r="EKW2" s="70"/>
      <c r="EKX2" s="70"/>
      <c r="ELI2" s="72"/>
      <c r="ELJ2" s="70"/>
      <c r="ELK2" s="70"/>
      <c r="ELM2" s="70"/>
      <c r="ELN2" s="70"/>
      <c r="ELY2" s="72"/>
      <c r="ELZ2" s="70"/>
      <c r="EMA2" s="70"/>
      <c r="EMC2" s="70"/>
      <c r="EMD2" s="70"/>
      <c r="EMO2" s="72"/>
      <c r="EMP2" s="70"/>
      <c r="EMQ2" s="70"/>
      <c r="EMS2" s="70"/>
      <c r="EMT2" s="70"/>
      <c r="ENE2" s="72"/>
      <c r="ENF2" s="70"/>
      <c r="ENG2" s="70"/>
      <c r="ENI2" s="70"/>
      <c r="ENJ2" s="70"/>
      <c r="ENU2" s="72"/>
      <c r="ENV2" s="70"/>
      <c r="ENW2" s="70"/>
      <c r="ENY2" s="70"/>
      <c r="ENZ2" s="70"/>
      <c r="EOK2" s="72"/>
      <c r="EOL2" s="70"/>
      <c r="EOM2" s="70"/>
      <c r="EOO2" s="70"/>
      <c r="EOP2" s="70"/>
      <c r="EPA2" s="72"/>
      <c r="EPB2" s="70"/>
      <c r="EPC2" s="70"/>
      <c r="EPE2" s="70"/>
      <c r="EPF2" s="70"/>
      <c r="EPQ2" s="72"/>
      <c r="EPR2" s="70"/>
      <c r="EPS2" s="70"/>
      <c r="EPU2" s="70"/>
      <c r="EPV2" s="70"/>
      <c r="EQG2" s="72"/>
      <c r="EQH2" s="70"/>
      <c r="EQI2" s="70"/>
      <c r="EQK2" s="70"/>
      <c r="EQL2" s="70"/>
      <c r="EQW2" s="72"/>
      <c r="EQX2" s="70"/>
      <c r="EQY2" s="70"/>
      <c r="ERA2" s="70"/>
      <c r="ERB2" s="70"/>
      <c r="ERM2" s="72"/>
      <c r="ERN2" s="70"/>
      <c r="ERO2" s="70"/>
      <c r="ERQ2" s="70"/>
      <c r="ERR2" s="70"/>
      <c r="ESC2" s="72"/>
      <c r="ESD2" s="70"/>
      <c r="ESE2" s="70"/>
      <c r="ESG2" s="70"/>
      <c r="ESH2" s="70"/>
      <c r="ESS2" s="72"/>
      <c r="EST2" s="70"/>
      <c r="ESU2" s="70"/>
      <c r="ESW2" s="70"/>
      <c r="ESX2" s="70"/>
      <c r="ETI2" s="72"/>
      <c r="ETJ2" s="70"/>
      <c r="ETK2" s="70"/>
      <c r="ETM2" s="70"/>
      <c r="ETN2" s="70"/>
      <c r="ETY2" s="72"/>
      <c r="ETZ2" s="70"/>
      <c r="EUA2" s="70"/>
      <c r="EUC2" s="70"/>
      <c r="EUD2" s="70"/>
      <c r="EUO2" s="72"/>
      <c r="EUP2" s="70"/>
      <c r="EUQ2" s="70"/>
      <c r="EUS2" s="70"/>
      <c r="EUT2" s="70"/>
      <c r="EVE2" s="72"/>
      <c r="EVF2" s="70"/>
      <c r="EVG2" s="70"/>
      <c r="EVI2" s="70"/>
      <c r="EVJ2" s="70"/>
      <c r="EVU2" s="72"/>
      <c r="EVV2" s="70"/>
      <c r="EVW2" s="70"/>
      <c r="EVY2" s="70"/>
      <c r="EVZ2" s="70"/>
      <c r="EWK2" s="72"/>
      <c r="EWL2" s="70"/>
      <c r="EWM2" s="70"/>
      <c r="EWO2" s="70"/>
      <c r="EWP2" s="70"/>
      <c r="EXA2" s="72"/>
      <c r="EXB2" s="70"/>
      <c r="EXC2" s="70"/>
      <c r="EXE2" s="70"/>
      <c r="EXF2" s="70"/>
      <c r="EXQ2" s="72"/>
      <c r="EXR2" s="70"/>
      <c r="EXS2" s="70"/>
      <c r="EXU2" s="70"/>
      <c r="EXV2" s="70"/>
      <c r="EYG2" s="72"/>
      <c r="EYH2" s="70"/>
      <c r="EYI2" s="70"/>
      <c r="EYK2" s="70"/>
      <c r="EYL2" s="70"/>
      <c r="EYW2" s="72"/>
      <c r="EYX2" s="70"/>
      <c r="EYY2" s="70"/>
      <c r="EZA2" s="70"/>
      <c r="EZB2" s="70"/>
      <c r="EZM2" s="72"/>
      <c r="EZN2" s="70"/>
      <c r="EZO2" s="70"/>
      <c r="EZQ2" s="70"/>
      <c r="EZR2" s="70"/>
      <c r="FAC2" s="72"/>
      <c r="FAD2" s="70"/>
      <c r="FAE2" s="70"/>
      <c r="FAG2" s="70"/>
      <c r="FAH2" s="70"/>
      <c r="FAS2" s="72"/>
      <c r="FAT2" s="70"/>
      <c r="FAU2" s="70"/>
      <c r="FAW2" s="70"/>
      <c r="FAX2" s="70"/>
      <c r="FBI2" s="72"/>
      <c r="FBJ2" s="70"/>
      <c r="FBK2" s="70"/>
      <c r="FBM2" s="70"/>
      <c r="FBN2" s="70"/>
      <c r="FBY2" s="72"/>
      <c r="FBZ2" s="70"/>
      <c r="FCA2" s="70"/>
      <c r="FCC2" s="70"/>
      <c r="FCD2" s="70"/>
      <c r="FCO2" s="72"/>
      <c r="FCP2" s="70"/>
      <c r="FCQ2" s="70"/>
      <c r="FCS2" s="70"/>
      <c r="FCT2" s="70"/>
      <c r="FDE2" s="72"/>
      <c r="FDF2" s="70"/>
      <c r="FDG2" s="70"/>
      <c r="FDI2" s="70"/>
      <c r="FDJ2" s="70"/>
      <c r="FDU2" s="72"/>
      <c r="FDV2" s="70"/>
      <c r="FDW2" s="70"/>
      <c r="FDY2" s="70"/>
      <c r="FDZ2" s="70"/>
      <c r="FEK2" s="72"/>
      <c r="FEL2" s="70"/>
      <c r="FEM2" s="70"/>
      <c r="FEO2" s="70"/>
      <c r="FEP2" s="70"/>
      <c r="FFA2" s="72"/>
      <c r="FFB2" s="70"/>
      <c r="FFC2" s="70"/>
      <c r="FFE2" s="70"/>
      <c r="FFF2" s="70"/>
      <c r="FFQ2" s="72"/>
      <c r="FFR2" s="70"/>
      <c r="FFS2" s="70"/>
      <c r="FFU2" s="70"/>
      <c r="FFV2" s="70"/>
      <c r="FGG2" s="72"/>
      <c r="FGH2" s="70"/>
      <c r="FGI2" s="70"/>
      <c r="FGK2" s="70"/>
      <c r="FGL2" s="70"/>
      <c r="FGW2" s="72"/>
      <c r="FGX2" s="70"/>
      <c r="FGY2" s="70"/>
      <c r="FHA2" s="70"/>
      <c r="FHB2" s="70"/>
      <c r="FHM2" s="72"/>
      <c r="FHN2" s="70"/>
      <c r="FHO2" s="70"/>
      <c r="FHQ2" s="70"/>
      <c r="FHR2" s="70"/>
      <c r="FIC2" s="72"/>
      <c r="FID2" s="70"/>
      <c r="FIE2" s="70"/>
      <c r="FIG2" s="70"/>
      <c r="FIH2" s="70"/>
      <c r="FIS2" s="72"/>
      <c r="FIT2" s="70"/>
      <c r="FIU2" s="70"/>
      <c r="FIW2" s="70"/>
      <c r="FIX2" s="70"/>
      <c r="FJI2" s="72"/>
      <c r="FJJ2" s="70"/>
      <c r="FJK2" s="70"/>
      <c r="FJM2" s="70"/>
      <c r="FJN2" s="70"/>
      <c r="FJY2" s="72"/>
      <c r="FJZ2" s="70"/>
      <c r="FKA2" s="70"/>
      <c r="FKC2" s="70"/>
      <c r="FKD2" s="70"/>
      <c r="FKO2" s="72"/>
      <c r="FKP2" s="70"/>
      <c r="FKQ2" s="70"/>
      <c r="FKS2" s="70"/>
      <c r="FKT2" s="70"/>
      <c r="FLE2" s="72"/>
      <c r="FLF2" s="70"/>
      <c r="FLG2" s="70"/>
      <c r="FLI2" s="70"/>
      <c r="FLJ2" s="70"/>
      <c r="FLU2" s="72"/>
      <c r="FLV2" s="70"/>
      <c r="FLW2" s="70"/>
      <c r="FLY2" s="70"/>
      <c r="FLZ2" s="70"/>
      <c r="FMK2" s="72"/>
      <c r="FML2" s="70"/>
      <c r="FMM2" s="70"/>
      <c r="FMO2" s="70"/>
      <c r="FMP2" s="70"/>
      <c r="FNA2" s="72"/>
      <c r="FNB2" s="70"/>
      <c r="FNC2" s="70"/>
      <c r="FNE2" s="70"/>
      <c r="FNF2" s="70"/>
      <c r="FNQ2" s="72"/>
      <c r="FNR2" s="70"/>
      <c r="FNS2" s="70"/>
      <c r="FNU2" s="70"/>
      <c r="FNV2" s="70"/>
      <c r="FOG2" s="72"/>
      <c r="FOH2" s="70"/>
      <c r="FOI2" s="70"/>
      <c r="FOK2" s="70"/>
      <c r="FOL2" s="70"/>
      <c r="FOW2" s="72"/>
      <c r="FOX2" s="70"/>
      <c r="FOY2" s="70"/>
      <c r="FPA2" s="70"/>
      <c r="FPB2" s="70"/>
      <c r="FPM2" s="72"/>
      <c r="FPN2" s="70"/>
      <c r="FPO2" s="70"/>
      <c r="FPQ2" s="70"/>
      <c r="FPR2" s="70"/>
      <c r="FQC2" s="72"/>
      <c r="FQD2" s="70"/>
      <c r="FQE2" s="70"/>
      <c r="FQG2" s="70"/>
      <c r="FQH2" s="70"/>
      <c r="FQS2" s="72"/>
      <c r="FQT2" s="70"/>
      <c r="FQU2" s="70"/>
      <c r="FQW2" s="70"/>
      <c r="FQX2" s="70"/>
      <c r="FRI2" s="72"/>
      <c r="FRJ2" s="70"/>
      <c r="FRK2" s="70"/>
      <c r="FRM2" s="70"/>
      <c r="FRN2" s="70"/>
      <c r="FRY2" s="72"/>
      <c r="FRZ2" s="70"/>
      <c r="FSA2" s="70"/>
      <c r="FSC2" s="70"/>
      <c r="FSD2" s="70"/>
      <c r="FSO2" s="72"/>
      <c r="FSP2" s="70"/>
      <c r="FSQ2" s="70"/>
      <c r="FSS2" s="70"/>
      <c r="FST2" s="70"/>
      <c r="FTE2" s="72"/>
      <c r="FTF2" s="70"/>
      <c r="FTG2" s="70"/>
      <c r="FTI2" s="70"/>
      <c r="FTJ2" s="70"/>
      <c r="FTU2" s="72"/>
      <c r="FTV2" s="70"/>
      <c r="FTW2" s="70"/>
      <c r="FTY2" s="70"/>
      <c r="FTZ2" s="70"/>
      <c r="FUK2" s="72"/>
      <c r="FUL2" s="70"/>
      <c r="FUM2" s="70"/>
      <c r="FUO2" s="70"/>
      <c r="FUP2" s="70"/>
      <c r="FVA2" s="72"/>
      <c r="FVB2" s="70"/>
      <c r="FVC2" s="70"/>
      <c r="FVE2" s="70"/>
      <c r="FVF2" s="70"/>
      <c r="FVQ2" s="72"/>
      <c r="FVR2" s="70"/>
      <c r="FVS2" s="70"/>
      <c r="FVU2" s="70"/>
      <c r="FVV2" s="70"/>
      <c r="FWG2" s="72"/>
      <c r="FWH2" s="70"/>
      <c r="FWI2" s="70"/>
      <c r="FWK2" s="70"/>
      <c r="FWL2" s="70"/>
      <c r="FWW2" s="72"/>
      <c r="FWX2" s="70"/>
      <c r="FWY2" s="70"/>
      <c r="FXA2" s="70"/>
      <c r="FXB2" s="70"/>
      <c r="FXM2" s="72"/>
      <c r="FXN2" s="70"/>
      <c r="FXO2" s="70"/>
      <c r="FXQ2" s="70"/>
      <c r="FXR2" s="70"/>
      <c r="FYC2" s="72"/>
      <c r="FYD2" s="70"/>
      <c r="FYE2" s="70"/>
      <c r="FYG2" s="70"/>
      <c r="FYH2" s="70"/>
      <c r="FYS2" s="72"/>
      <c r="FYT2" s="70"/>
      <c r="FYU2" s="70"/>
      <c r="FYW2" s="70"/>
      <c r="FYX2" s="70"/>
      <c r="FZI2" s="72"/>
      <c r="FZJ2" s="70"/>
      <c r="FZK2" s="70"/>
      <c r="FZM2" s="70"/>
      <c r="FZN2" s="70"/>
      <c r="FZY2" s="72"/>
      <c r="FZZ2" s="70"/>
      <c r="GAA2" s="70"/>
      <c r="GAC2" s="70"/>
      <c r="GAD2" s="70"/>
      <c r="GAO2" s="72"/>
      <c r="GAP2" s="70"/>
      <c r="GAQ2" s="70"/>
      <c r="GAS2" s="70"/>
      <c r="GAT2" s="70"/>
      <c r="GBE2" s="72"/>
      <c r="GBF2" s="70"/>
      <c r="GBG2" s="70"/>
      <c r="GBI2" s="70"/>
      <c r="GBJ2" s="70"/>
      <c r="GBU2" s="72"/>
      <c r="GBV2" s="70"/>
      <c r="GBW2" s="70"/>
      <c r="GBY2" s="70"/>
      <c r="GBZ2" s="70"/>
      <c r="GCK2" s="72"/>
      <c r="GCL2" s="70"/>
      <c r="GCM2" s="70"/>
      <c r="GCO2" s="70"/>
      <c r="GCP2" s="70"/>
      <c r="GDA2" s="72"/>
      <c r="GDB2" s="70"/>
      <c r="GDC2" s="70"/>
      <c r="GDE2" s="70"/>
      <c r="GDF2" s="70"/>
      <c r="GDQ2" s="72"/>
      <c r="GDR2" s="70"/>
      <c r="GDS2" s="70"/>
      <c r="GDU2" s="70"/>
      <c r="GDV2" s="70"/>
      <c r="GEG2" s="72"/>
      <c r="GEH2" s="70"/>
      <c r="GEI2" s="70"/>
      <c r="GEK2" s="70"/>
      <c r="GEL2" s="70"/>
      <c r="GEW2" s="72"/>
      <c r="GEX2" s="70"/>
      <c r="GEY2" s="70"/>
      <c r="GFA2" s="70"/>
      <c r="GFB2" s="70"/>
      <c r="GFM2" s="72"/>
      <c r="GFN2" s="70"/>
      <c r="GFO2" s="70"/>
      <c r="GFQ2" s="70"/>
      <c r="GFR2" s="70"/>
      <c r="GGC2" s="72"/>
      <c r="GGD2" s="70"/>
      <c r="GGE2" s="70"/>
      <c r="GGG2" s="70"/>
      <c r="GGH2" s="70"/>
      <c r="GGS2" s="72"/>
      <c r="GGT2" s="70"/>
      <c r="GGU2" s="70"/>
      <c r="GGW2" s="70"/>
      <c r="GGX2" s="70"/>
      <c r="GHI2" s="72"/>
      <c r="GHJ2" s="70"/>
      <c r="GHK2" s="70"/>
      <c r="GHM2" s="70"/>
      <c r="GHN2" s="70"/>
      <c r="GHY2" s="72"/>
      <c r="GHZ2" s="70"/>
      <c r="GIA2" s="70"/>
      <c r="GIC2" s="70"/>
      <c r="GID2" s="70"/>
      <c r="GIO2" s="72"/>
      <c r="GIP2" s="70"/>
      <c r="GIQ2" s="70"/>
      <c r="GIS2" s="70"/>
      <c r="GIT2" s="70"/>
      <c r="GJE2" s="72"/>
      <c r="GJF2" s="70"/>
      <c r="GJG2" s="70"/>
      <c r="GJI2" s="70"/>
      <c r="GJJ2" s="70"/>
      <c r="GJU2" s="72"/>
      <c r="GJV2" s="70"/>
      <c r="GJW2" s="70"/>
      <c r="GJY2" s="70"/>
      <c r="GJZ2" s="70"/>
      <c r="GKK2" s="72"/>
      <c r="GKL2" s="70"/>
      <c r="GKM2" s="70"/>
      <c r="GKO2" s="70"/>
      <c r="GKP2" s="70"/>
      <c r="GLA2" s="72"/>
      <c r="GLB2" s="70"/>
      <c r="GLC2" s="70"/>
      <c r="GLE2" s="70"/>
      <c r="GLF2" s="70"/>
      <c r="GLQ2" s="72"/>
      <c r="GLR2" s="70"/>
      <c r="GLS2" s="70"/>
      <c r="GLU2" s="70"/>
      <c r="GLV2" s="70"/>
      <c r="GMG2" s="72"/>
      <c r="GMH2" s="70"/>
      <c r="GMI2" s="70"/>
      <c r="GMK2" s="70"/>
      <c r="GML2" s="70"/>
      <c r="GMW2" s="72"/>
      <c r="GMX2" s="70"/>
      <c r="GMY2" s="70"/>
      <c r="GNA2" s="70"/>
      <c r="GNB2" s="70"/>
      <c r="GNM2" s="72"/>
      <c r="GNN2" s="70"/>
      <c r="GNO2" s="70"/>
      <c r="GNQ2" s="70"/>
      <c r="GNR2" s="70"/>
      <c r="GOC2" s="72"/>
      <c r="GOD2" s="70"/>
      <c r="GOE2" s="70"/>
      <c r="GOG2" s="70"/>
      <c r="GOH2" s="70"/>
      <c r="GOS2" s="72"/>
      <c r="GOT2" s="70"/>
      <c r="GOU2" s="70"/>
      <c r="GOW2" s="70"/>
      <c r="GOX2" s="70"/>
      <c r="GPI2" s="72"/>
      <c r="GPJ2" s="70"/>
      <c r="GPK2" s="70"/>
      <c r="GPM2" s="70"/>
      <c r="GPN2" s="70"/>
      <c r="GPY2" s="72"/>
      <c r="GPZ2" s="70"/>
      <c r="GQA2" s="70"/>
      <c r="GQC2" s="70"/>
      <c r="GQD2" s="70"/>
      <c r="GQO2" s="72"/>
      <c r="GQP2" s="70"/>
      <c r="GQQ2" s="70"/>
      <c r="GQS2" s="70"/>
      <c r="GQT2" s="70"/>
      <c r="GRE2" s="72"/>
      <c r="GRF2" s="70"/>
      <c r="GRG2" s="70"/>
      <c r="GRI2" s="70"/>
      <c r="GRJ2" s="70"/>
      <c r="GRU2" s="72"/>
      <c r="GRV2" s="70"/>
      <c r="GRW2" s="70"/>
      <c r="GRY2" s="70"/>
      <c r="GRZ2" s="70"/>
      <c r="GSK2" s="72"/>
      <c r="GSL2" s="70"/>
      <c r="GSM2" s="70"/>
      <c r="GSO2" s="70"/>
      <c r="GSP2" s="70"/>
      <c r="GTA2" s="72"/>
      <c r="GTB2" s="70"/>
      <c r="GTC2" s="70"/>
      <c r="GTE2" s="70"/>
      <c r="GTF2" s="70"/>
      <c r="GTQ2" s="72"/>
      <c r="GTR2" s="70"/>
      <c r="GTS2" s="70"/>
      <c r="GTU2" s="70"/>
      <c r="GTV2" s="70"/>
      <c r="GUG2" s="72"/>
      <c r="GUH2" s="70"/>
      <c r="GUI2" s="70"/>
      <c r="GUK2" s="70"/>
      <c r="GUL2" s="70"/>
      <c r="GUW2" s="72"/>
      <c r="GUX2" s="70"/>
      <c r="GUY2" s="70"/>
      <c r="GVA2" s="70"/>
      <c r="GVB2" s="70"/>
      <c r="GVM2" s="72"/>
      <c r="GVN2" s="70"/>
      <c r="GVO2" s="70"/>
      <c r="GVQ2" s="70"/>
      <c r="GVR2" s="70"/>
      <c r="GWC2" s="72"/>
      <c r="GWD2" s="70"/>
      <c r="GWE2" s="70"/>
      <c r="GWG2" s="70"/>
      <c r="GWH2" s="70"/>
      <c r="GWS2" s="72"/>
      <c r="GWT2" s="70"/>
      <c r="GWU2" s="70"/>
      <c r="GWW2" s="70"/>
      <c r="GWX2" s="70"/>
      <c r="GXI2" s="72"/>
      <c r="GXJ2" s="70"/>
      <c r="GXK2" s="70"/>
      <c r="GXM2" s="70"/>
      <c r="GXN2" s="70"/>
      <c r="GXY2" s="72"/>
      <c r="GXZ2" s="70"/>
      <c r="GYA2" s="70"/>
      <c r="GYC2" s="70"/>
      <c r="GYD2" s="70"/>
      <c r="GYO2" s="72"/>
      <c r="GYP2" s="70"/>
      <c r="GYQ2" s="70"/>
      <c r="GYS2" s="70"/>
      <c r="GYT2" s="70"/>
      <c r="GZE2" s="72"/>
      <c r="GZF2" s="70"/>
      <c r="GZG2" s="70"/>
      <c r="GZI2" s="70"/>
      <c r="GZJ2" s="70"/>
      <c r="GZU2" s="72"/>
      <c r="GZV2" s="70"/>
      <c r="GZW2" s="70"/>
      <c r="GZY2" s="70"/>
      <c r="GZZ2" s="70"/>
      <c r="HAK2" s="72"/>
      <c r="HAL2" s="70"/>
      <c r="HAM2" s="70"/>
      <c r="HAO2" s="70"/>
      <c r="HAP2" s="70"/>
      <c r="HBA2" s="72"/>
      <c r="HBB2" s="70"/>
      <c r="HBC2" s="70"/>
      <c r="HBE2" s="70"/>
      <c r="HBF2" s="70"/>
      <c r="HBQ2" s="72"/>
      <c r="HBR2" s="70"/>
      <c r="HBS2" s="70"/>
      <c r="HBU2" s="70"/>
      <c r="HBV2" s="70"/>
      <c r="HCG2" s="72"/>
      <c r="HCH2" s="70"/>
      <c r="HCI2" s="70"/>
      <c r="HCK2" s="70"/>
      <c r="HCL2" s="70"/>
      <c r="HCW2" s="72"/>
      <c r="HCX2" s="70"/>
      <c r="HCY2" s="70"/>
      <c r="HDA2" s="70"/>
      <c r="HDB2" s="70"/>
      <c r="HDM2" s="72"/>
      <c r="HDN2" s="70"/>
      <c r="HDO2" s="70"/>
      <c r="HDQ2" s="70"/>
      <c r="HDR2" s="70"/>
      <c r="HEC2" s="72"/>
      <c r="HED2" s="70"/>
      <c r="HEE2" s="70"/>
      <c r="HEG2" s="70"/>
      <c r="HEH2" s="70"/>
      <c r="HES2" s="72"/>
      <c r="HET2" s="70"/>
      <c r="HEU2" s="70"/>
      <c r="HEW2" s="70"/>
      <c r="HEX2" s="70"/>
      <c r="HFI2" s="72"/>
      <c r="HFJ2" s="70"/>
      <c r="HFK2" s="70"/>
      <c r="HFM2" s="70"/>
      <c r="HFN2" s="70"/>
      <c r="HFY2" s="72"/>
      <c r="HFZ2" s="70"/>
      <c r="HGA2" s="70"/>
      <c r="HGC2" s="70"/>
      <c r="HGD2" s="70"/>
      <c r="HGO2" s="72"/>
      <c r="HGP2" s="70"/>
      <c r="HGQ2" s="70"/>
      <c r="HGS2" s="70"/>
      <c r="HGT2" s="70"/>
      <c r="HHE2" s="72"/>
      <c r="HHF2" s="70"/>
      <c r="HHG2" s="70"/>
      <c r="HHI2" s="70"/>
      <c r="HHJ2" s="70"/>
      <c r="HHU2" s="72"/>
      <c r="HHV2" s="70"/>
      <c r="HHW2" s="70"/>
      <c r="HHY2" s="70"/>
      <c r="HHZ2" s="70"/>
      <c r="HIK2" s="72"/>
      <c r="HIL2" s="70"/>
      <c r="HIM2" s="70"/>
      <c r="HIO2" s="70"/>
      <c r="HIP2" s="70"/>
      <c r="HJA2" s="72"/>
      <c r="HJB2" s="70"/>
      <c r="HJC2" s="70"/>
      <c r="HJE2" s="70"/>
      <c r="HJF2" s="70"/>
      <c r="HJQ2" s="72"/>
      <c r="HJR2" s="70"/>
      <c r="HJS2" s="70"/>
      <c r="HJU2" s="70"/>
      <c r="HJV2" s="70"/>
      <c r="HKG2" s="72"/>
      <c r="HKH2" s="70"/>
      <c r="HKI2" s="70"/>
      <c r="HKK2" s="70"/>
      <c r="HKL2" s="70"/>
      <c r="HKW2" s="72"/>
      <c r="HKX2" s="70"/>
      <c r="HKY2" s="70"/>
      <c r="HLA2" s="70"/>
      <c r="HLB2" s="70"/>
      <c r="HLM2" s="72"/>
      <c r="HLN2" s="70"/>
      <c r="HLO2" s="70"/>
      <c r="HLQ2" s="70"/>
      <c r="HLR2" s="70"/>
      <c r="HMC2" s="72"/>
      <c r="HMD2" s="70"/>
      <c r="HME2" s="70"/>
      <c r="HMG2" s="70"/>
      <c r="HMH2" s="70"/>
      <c r="HMS2" s="72"/>
      <c r="HMT2" s="70"/>
      <c r="HMU2" s="70"/>
      <c r="HMW2" s="70"/>
      <c r="HMX2" s="70"/>
      <c r="HNI2" s="72"/>
      <c r="HNJ2" s="70"/>
      <c r="HNK2" s="70"/>
      <c r="HNM2" s="70"/>
      <c r="HNN2" s="70"/>
      <c r="HNY2" s="72"/>
      <c r="HNZ2" s="70"/>
      <c r="HOA2" s="70"/>
      <c r="HOC2" s="70"/>
      <c r="HOD2" s="70"/>
      <c r="HOO2" s="72"/>
      <c r="HOP2" s="70"/>
      <c r="HOQ2" s="70"/>
      <c r="HOS2" s="70"/>
      <c r="HOT2" s="70"/>
      <c r="HPE2" s="72"/>
      <c r="HPF2" s="70"/>
      <c r="HPG2" s="70"/>
      <c r="HPI2" s="70"/>
      <c r="HPJ2" s="70"/>
      <c r="HPU2" s="72"/>
      <c r="HPV2" s="70"/>
      <c r="HPW2" s="70"/>
      <c r="HPY2" s="70"/>
      <c r="HPZ2" s="70"/>
      <c r="HQK2" s="72"/>
      <c r="HQL2" s="70"/>
      <c r="HQM2" s="70"/>
      <c r="HQO2" s="70"/>
      <c r="HQP2" s="70"/>
      <c r="HRA2" s="72"/>
      <c r="HRB2" s="70"/>
      <c r="HRC2" s="70"/>
      <c r="HRE2" s="70"/>
      <c r="HRF2" s="70"/>
      <c r="HRQ2" s="72"/>
      <c r="HRR2" s="70"/>
      <c r="HRS2" s="70"/>
      <c r="HRU2" s="70"/>
      <c r="HRV2" s="70"/>
      <c r="HSG2" s="72"/>
      <c r="HSH2" s="70"/>
      <c r="HSI2" s="70"/>
      <c r="HSK2" s="70"/>
      <c r="HSL2" s="70"/>
      <c r="HSW2" s="72"/>
      <c r="HSX2" s="70"/>
      <c r="HSY2" s="70"/>
      <c r="HTA2" s="70"/>
      <c r="HTB2" s="70"/>
      <c r="HTM2" s="72"/>
      <c r="HTN2" s="70"/>
      <c r="HTO2" s="70"/>
      <c r="HTQ2" s="70"/>
      <c r="HTR2" s="70"/>
      <c r="HUC2" s="72"/>
      <c r="HUD2" s="70"/>
      <c r="HUE2" s="70"/>
      <c r="HUG2" s="70"/>
      <c r="HUH2" s="70"/>
      <c r="HUS2" s="72"/>
      <c r="HUT2" s="70"/>
      <c r="HUU2" s="70"/>
      <c r="HUW2" s="70"/>
      <c r="HUX2" s="70"/>
      <c r="HVI2" s="72"/>
      <c r="HVJ2" s="70"/>
      <c r="HVK2" s="70"/>
      <c r="HVM2" s="70"/>
      <c r="HVN2" s="70"/>
      <c r="HVY2" s="72"/>
      <c r="HVZ2" s="70"/>
      <c r="HWA2" s="70"/>
      <c r="HWC2" s="70"/>
      <c r="HWD2" s="70"/>
      <c r="HWO2" s="72"/>
      <c r="HWP2" s="70"/>
      <c r="HWQ2" s="70"/>
      <c r="HWS2" s="70"/>
      <c r="HWT2" s="70"/>
      <c r="HXE2" s="72"/>
      <c r="HXF2" s="70"/>
      <c r="HXG2" s="70"/>
      <c r="HXI2" s="70"/>
      <c r="HXJ2" s="70"/>
      <c r="HXU2" s="72"/>
      <c r="HXV2" s="70"/>
      <c r="HXW2" s="70"/>
      <c r="HXY2" s="70"/>
      <c r="HXZ2" s="70"/>
      <c r="HYK2" s="72"/>
      <c r="HYL2" s="70"/>
      <c r="HYM2" s="70"/>
      <c r="HYO2" s="70"/>
      <c r="HYP2" s="70"/>
      <c r="HZA2" s="72"/>
      <c r="HZB2" s="70"/>
      <c r="HZC2" s="70"/>
      <c r="HZE2" s="70"/>
      <c r="HZF2" s="70"/>
      <c r="HZQ2" s="72"/>
      <c r="HZR2" s="70"/>
      <c r="HZS2" s="70"/>
      <c r="HZU2" s="70"/>
      <c r="HZV2" s="70"/>
      <c r="IAG2" s="72"/>
      <c r="IAH2" s="70"/>
      <c r="IAI2" s="70"/>
      <c r="IAK2" s="70"/>
      <c r="IAL2" s="70"/>
      <c r="IAW2" s="72"/>
      <c r="IAX2" s="70"/>
      <c r="IAY2" s="70"/>
      <c r="IBA2" s="70"/>
      <c r="IBB2" s="70"/>
      <c r="IBM2" s="72"/>
      <c r="IBN2" s="70"/>
      <c r="IBO2" s="70"/>
      <c r="IBQ2" s="70"/>
      <c r="IBR2" s="70"/>
      <c r="ICC2" s="72"/>
      <c r="ICD2" s="70"/>
      <c r="ICE2" s="70"/>
      <c r="ICG2" s="70"/>
      <c r="ICH2" s="70"/>
      <c r="ICS2" s="72"/>
      <c r="ICT2" s="70"/>
      <c r="ICU2" s="70"/>
      <c r="ICW2" s="70"/>
      <c r="ICX2" s="70"/>
      <c r="IDI2" s="72"/>
      <c r="IDJ2" s="70"/>
      <c r="IDK2" s="70"/>
      <c r="IDM2" s="70"/>
      <c r="IDN2" s="70"/>
      <c r="IDY2" s="72"/>
      <c r="IDZ2" s="70"/>
      <c r="IEA2" s="70"/>
      <c r="IEC2" s="70"/>
      <c r="IED2" s="70"/>
      <c r="IEO2" s="72"/>
      <c r="IEP2" s="70"/>
      <c r="IEQ2" s="70"/>
      <c r="IES2" s="70"/>
      <c r="IET2" s="70"/>
      <c r="IFE2" s="72"/>
      <c r="IFF2" s="70"/>
      <c r="IFG2" s="70"/>
      <c r="IFI2" s="70"/>
      <c r="IFJ2" s="70"/>
      <c r="IFU2" s="72"/>
      <c r="IFV2" s="70"/>
      <c r="IFW2" s="70"/>
      <c r="IFY2" s="70"/>
      <c r="IFZ2" s="70"/>
      <c r="IGK2" s="72"/>
      <c r="IGL2" s="70"/>
      <c r="IGM2" s="70"/>
      <c r="IGO2" s="70"/>
      <c r="IGP2" s="70"/>
      <c r="IHA2" s="72"/>
      <c r="IHB2" s="70"/>
      <c r="IHC2" s="70"/>
      <c r="IHE2" s="70"/>
      <c r="IHF2" s="70"/>
      <c r="IHQ2" s="72"/>
      <c r="IHR2" s="70"/>
      <c r="IHS2" s="70"/>
      <c r="IHU2" s="70"/>
      <c r="IHV2" s="70"/>
      <c r="IIG2" s="72"/>
      <c r="IIH2" s="70"/>
      <c r="III2" s="70"/>
      <c r="IIK2" s="70"/>
      <c r="IIL2" s="70"/>
      <c r="IIW2" s="72"/>
      <c r="IIX2" s="70"/>
      <c r="IIY2" s="70"/>
      <c r="IJA2" s="70"/>
      <c r="IJB2" s="70"/>
      <c r="IJM2" s="72"/>
      <c r="IJN2" s="70"/>
      <c r="IJO2" s="70"/>
      <c r="IJQ2" s="70"/>
      <c r="IJR2" s="70"/>
      <c r="IKC2" s="72"/>
      <c r="IKD2" s="70"/>
      <c r="IKE2" s="70"/>
      <c r="IKG2" s="70"/>
      <c r="IKH2" s="70"/>
      <c r="IKS2" s="72"/>
      <c r="IKT2" s="70"/>
      <c r="IKU2" s="70"/>
      <c r="IKW2" s="70"/>
      <c r="IKX2" s="70"/>
      <c r="ILI2" s="72"/>
      <c r="ILJ2" s="70"/>
      <c r="ILK2" s="70"/>
      <c r="ILM2" s="70"/>
      <c r="ILN2" s="70"/>
      <c r="ILY2" s="72"/>
      <c r="ILZ2" s="70"/>
      <c r="IMA2" s="70"/>
      <c r="IMC2" s="70"/>
      <c r="IMD2" s="70"/>
      <c r="IMO2" s="72"/>
      <c r="IMP2" s="70"/>
      <c r="IMQ2" s="70"/>
      <c r="IMS2" s="70"/>
      <c r="IMT2" s="70"/>
      <c r="INE2" s="72"/>
      <c r="INF2" s="70"/>
      <c r="ING2" s="70"/>
      <c r="INI2" s="70"/>
      <c r="INJ2" s="70"/>
      <c r="INU2" s="72"/>
      <c r="INV2" s="70"/>
      <c r="INW2" s="70"/>
      <c r="INY2" s="70"/>
      <c r="INZ2" s="70"/>
      <c r="IOK2" s="72"/>
      <c r="IOL2" s="70"/>
      <c r="IOM2" s="70"/>
      <c r="IOO2" s="70"/>
      <c r="IOP2" s="70"/>
      <c r="IPA2" s="72"/>
      <c r="IPB2" s="70"/>
      <c r="IPC2" s="70"/>
      <c r="IPE2" s="70"/>
      <c r="IPF2" s="70"/>
      <c r="IPQ2" s="72"/>
      <c r="IPR2" s="70"/>
      <c r="IPS2" s="70"/>
      <c r="IPU2" s="70"/>
      <c r="IPV2" s="70"/>
      <c r="IQG2" s="72"/>
      <c r="IQH2" s="70"/>
      <c r="IQI2" s="70"/>
      <c r="IQK2" s="70"/>
      <c r="IQL2" s="70"/>
      <c r="IQW2" s="72"/>
      <c r="IQX2" s="70"/>
      <c r="IQY2" s="70"/>
      <c r="IRA2" s="70"/>
      <c r="IRB2" s="70"/>
      <c r="IRM2" s="72"/>
      <c r="IRN2" s="70"/>
      <c r="IRO2" s="70"/>
      <c r="IRQ2" s="70"/>
      <c r="IRR2" s="70"/>
      <c r="ISC2" s="72"/>
      <c r="ISD2" s="70"/>
      <c r="ISE2" s="70"/>
      <c r="ISG2" s="70"/>
      <c r="ISH2" s="70"/>
      <c r="ISS2" s="72"/>
      <c r="IST2" s="70"/>
      <c r="ISU2" s="70"/>
      <c r="ISW2" s="70"/>
      <c r="ISX2" s="70"/>
      <c r="ITI2" s="72"/>
      <c r="ITJ2" s="70"/>
      <c r="ITK2" s="70"/>
      <c r="ITM2" s="70"/>
      <c r="ITN2" s="70"/>
      <c r="ITY2" s="72"/>
      <c r="ITZ2" s="70"/>
      <c r="IUA2" s="70"/>
      <c r="IUC2" s="70"/>
      <c r="IUD2" s="70"/>
      <c r="IUO2" s="72"/>
      <c r="IUP2" s="70"/>
      <c r="IUQ2" s="70"/>
      <c r="IUS2" s="70"/>
      <c r="IUT2" s="70"/>
      <c r="IVE2" s="72"/>
      <c r="IVF2" s="70"/>
      <c r="IVG2" s="70"/>
      <c r="IVI2" s="70"/>
      <c r="IVJ2" s="70"/>
      <c r="IVU2" s="72"/>
      <c r="IVV2" s="70"/>
      <c r="IVW2" s="70"/>
      <c r="IVY2" s="70"/>
      <c r="IVZ2" s="70"/>
      <c r="IWK2" s="72"/>
      <c r="IWL2" s="70"/>
      <c r="IWM2" s="70"/>
      <c r="IWO2" s="70"/>
      <c r="IWP2" s="70"/>
      <c r="IXA2" s="72"/>
      <c r="IXB2" s="70"/>
      <c r="IXC2" s="70"/>
      <c r="IXE2" s="70"/>
      <c r="IXF2" s="70"/>
      <c r="IXQ2" s="72"/>
      <c r="IXR2" s="70"/>
      <c r="IXS2" s="70"/>
      <c r="IXU2" s="70"/>
      <c r="IXV2" s="70"/>
      <c r="IYG2" s="72"/>
      <c r="IYH2" s="70"/>
      <c r="IYI2" s="70"/>
      <c r="IYK2" s="70"/>
      <c r="IYL2" s="70"/>
      <c r="IYW2" s="72"/>
      <c r="IYX2" s="70"/>
      <c r="IYY2" s="70"/>
      <c r="IZA2" s="70"/>
      <c r="IZB2" s="70"/>
      <c r="IZM2" s="72"/>
      <c r="IZN2" s="70"/>
      <c r="IZO2" s="70"/>
      <c r="IZQ2" s="70"/>
      <c r="IZR2" s="70"/>
      <c r="JAC2" s="72"/>
      <c r="JAD2" s="70"/>
      <c r="JAE2" s="70"/>
      <c r="JAG2" s="70"/>
      <c r="JAH2" s="70"/>
      <c r="JAS2" s="72"/>
      <c r="JAT2" s="70"/>
      <c r="JAU2" s="70"/>
      <c r="JAW2" s="70"/>
      <c r="JAX2" s="70"/>
      <c r="JBI2" s="72"/>
      <c r="JBJ2" s="70"/>
      <c r="JBK2" s="70"/>
      <c r="JBM2" s="70"/>
      <c r="JBN2" s="70"/>
      <c r="JBY2" s="72"/>
      <c r="JBZ2" s="70"/>
      <c r="JCA2" s="70"/>
      <c r="JCC2" s="70"/>
      <c r="JCD2" s="70"/>
      <c r="JCO2" s="72"/>
      <c r="JCP2" s="70"/>
      <c r="JCQ2" s="70"/>
      <c r="JCS2" s="70"/>
      <c r="JCT2" s="70"/>
      <c r="JDE2" s="72"/>
      <c r="JDF2" s="70"/>
      <c r="JDG2" s="70"/>
      <c r="JDI2" s="70"/>
      <c r="JDJ2" s="70"/>
      <c r="JDU2" s="72"/>
      <c r="JDV2" s="70"/>
      <c r="JDW2" s="70"/>
      <c r="JDY2" s="70"/>
      <c r="JDZ2" s="70"/>
      <c r="JEK2" s="72"/>
      <c r="JEL2" s="70"/>
      <c r="JEM2" s="70"/>
      <c r="JEO2" s="70"/>
      <c r="JEP2" s="70"/>
      <c r="JFA2" s="72"/>
      <c r="JFB2" s="70"/>
      <c r="JFC2" s="70"/>
      <c r="JFE2" s="70"/>
      <c r="JFF2" s="70"/>
      <c r="JFQ2" s="72"/>
      <c r="JFR2" s="70"/>
      <c r="JFS2" s="70"/>
      <c r="JFU2" s="70"/>
      <c r="JFV2" s="70"/>
      <c r="JGG2" s="72"/>
      <c r="JGH2" s="70"/>
      <c r="JGI2" s="70"/>
      <c r="JGK2" s="70"/>
      <c r="JGL2" s="70"/>
      <c r="JGW2" s="72"/>
      <c r="JGX2" s="70"/>
      <c r="JGY2" s="70"/>
      <c r="JHA2" s="70"/>
      <c r="JHB2" s="70"/>
      <c r="JHM2" s="72"/>
      <c r="JHN2" s="70"/>
      <c r="JHO2" s="70"/>
      <c r="JHQ2" s="70"/>
      <c r="JHR2" s="70"/>
      <c r="JIC2" s="72"/>
      <c r="JID2" s="70"/>
      <c r="JIE2" s="70"/>
      <c r="JIG2" s="70"/>
      <c r="JIH2" s="70"/>
      <c r="JIS2" s="72"/>
      <c r="JIT2" s="70"/>
      <c r="JIU2" s="70"/>
      <c r="JIW2" s="70"/>
      <c r="JIX2" s="70"/>
      <c r="JJI2" s="72"/>
      <c r="JJJ2" s="70"/>
      <c r="JJK2" s="70"/>
      <c r="JJM2" s="70"/>
      <c r="JJN2" s="70"/>
      <c r="JJY2" s="72"/>
      <c r="JJZ2" s="70"/>
      <c r="JKA2" s="70"/>
      <c r="JKC2" s="70"/>
      <c r="JKD2" s="70"/>
      <c r="JKO2" s="72"/>
      <c r="JKP2" s="70"/>
      <c r="JKQ2" s="70"/>
      <c r="JKS2" s="70"/>
      <c r="JKT2" s="70"/>
      <c r="JLE2" s="72"/>
      <c r="JLF2" s="70"/>
      <c r="JLG2" s="70"/>
      <c r="JLI2" s="70"/>
      <c r="JLJ2" s="70"/>
      <c r="JLU2" s="72"/>
      <c r="JLV2" s="70"/>
      <c r="JLW2" s="70"/>
      <c r="JLY2" s="70"/>
      <c r="JLZ2" s="70"/>
      <c r="JMK2" s="72"/>
      <c r="JML2" s="70"/>
      <c r="JMM2" s="70"/>
      <c r="JMO2" s="70"/>
      <c r="JMP2" s="70"/>
      <c r="JNA2" s="72"/>
      <c r="JNB2" s="70"/>
      <c r="JNC2" s="70"/>
      <c r="JNE2" s="70"/>
      <c r="JNF2" s="70"/>
      <c r="JNQ2" s="72"/>
      <c r="JNR2" s="70"/>
      <c r="JNS2" s="70"/>
      <c r="JNU2" s="70"/>
      <c r="JNV2" s="70"/>
      <c r="JOG2" s="72"/>
      <c r="JOH2" s="70"/>
      <c r="JOI2" s="70"/>
      <c r="JOK2" s="70"/>
      <c r="JOL2" s="70"/>
      <c r="JOW2" s="72"/>
      <c r="JOX2" s="70"/>
      <c r="JOY2" s="70"/>
      <c r="JPA2" s="70"/>
      <c r="JPB2" s="70"/>
      <c r="JPM2" s="72"/>
      <c r="JPN2" s="70"/>
      <c r="JPO2" s="70"/>
      <c r="JPQ2" s="70"/>
      <c r="JPR2" s="70"/>
      <c r="JQC2" s="72"/>
      <c r="JQD2" s="70"/>
      <c r="JQE2" s="70"/>
      <c r="JQG2" s="70"/>
      <c r="JQH2" s="70"/>
      <c r="JQS2" s="72"/>
      <c r="JQT2" s="70"/>
      <c r="JQU2" s="70"/>
      <c r="JQW2" s="70"/>
      <c r="JQX2" s="70"/>
      <c r="JRI2" s="72"/>
      <c r="JRJ2" s="70"/>
      <c r="JRK2" s="70"/>
      <c r="JRM2" s="70"/>
      <c r="JRN2" s="70"/>
      <c r="JRY2" s="72"/>
      <c r="JRZ2" s="70"/>
      <c r="JSA2" s="70"/>
      <c r="JSC2" s="70"/>
      <c r="JSD2" s="70"/>
      <c r="JSO2" s="72"/>
      <c r="JSP2" s="70"/>
      <c r="JSQ2" s="70"/>
      <c r="JSS2" s="70"/>
      <c r="JST2" s="70"/>
      <c r="JTE2" s="72"/>
      <c r="JTF2" s="70"/>
      <c r="JTG2" s="70"/>
      <c r="JTI2" s="70"/>
      <c r="JTJ2" s="70"/>
      <c r="JTU2" s="72"/>
      <c r="JTV2" s="70"/>
      <c r="JTW2" s="70"/>
      <c r="JTY2" s="70"/>
      <c r="JTZ2" s="70"/>
      <c r="JUK2" s="72"/>
      <c r="JUL2" s="70"/>
      <c r="JUM2" s="70"/>
      <c r="JUO2" s="70"/>
      <c r="JUP2" s="70"/>
      <c r="JVA2" s="72"/>
      <c r="JVB2" s="70"/>
      <c r="JVC2" s="70"/>
      <c r="JVE2" s="70"/>
      <c r="JVF2" s="70"/>
      <c r="JVQ2" s="72"/>
      <c r="JVR2" s="70"/>
      <c r="JVS2" s="70"/>
      <c r="JVU2" s="70"/>
      <c r="JVV2" s="70"/>
      <c r="JWG2" s="72"/>
      <c r="JWH2" s="70"/>
      <c r="JWI2" s="70"/>
      <c r="JWK2" s="70"/>
      <c r="JWL2" s="70"/>
      <c r="JWW2" s="72"/>
      <c r="JWX2" s="70"/>
      <c r="JWY2" s="70"/>
      <c r="JXA2" s="70"/>
      <c r="JXB2" s="70"/>
      <c r="JXM2" s="72"/>
      <c r="JXN2" s="70"/>
      <c r="JXO2" s="70"/>
      <c r="JXQ2" s="70"/>
      <c r="JXR2" s="70"/>
      <c r="JYC2" s="72"/>
      <c r="JYD2" s="70"/>
      <c r="JYE2" s="70"/>
      <c r="JYG2" s="70"/>
      <c r="JYH2" s="70"/>
      <c r="JYS2" s="72"/>
      <c r="JYT2" s="70"/>
      <c r="JYU2" s="70"/>
      <c r="JYW2" s="70"/>
      <c r="JYX2" s="70"/>
      <c r="JZI2" s="72"/>
      <c r="JZJ2" s="70"/>
      <c r="JZK2" s="70"/>
      <c r="JZM2" s="70"/>
      <c r="JZN2" s="70"/>
      <c r="JZY2" s="72"/>
      <c r="JZZ2" s="70"/>
      <c r="KAA2" s="70"/>
      <c r="KAC2" s="70"/>
      <c r="KAD2" s="70"/>
      <c r="KAO2" s="72"/>
      <c r="KAP2" s="70"/>
      <c r="KAQ2" s="70"/>
      <c r="KAS2" s="70"/>
      <c r="KAT2" s="70"/>
      <c r="KBE2" s="72"/>
      <c r="KBF2" s="70"/>
      <c r="KBG2" s="70"/>
      <c r="KBI2" s="70"/>
      <c r="KBJ2" s="70"/>
      <c r="KBU2" s="72"/>
      <c r="KBV2" s="70"/>
      <c r="KBW2" s="70"/>
      <c r="KBY2" s="70"/>
      <c r="KBZ2" s="70"/>
      <c r="KCK2" s="72"/>
      <c r="KCL2" s="70"/>
      <c r="KCM2" s="70"/>
      <c r="KCO2" s="70"/>
      <c r="KCP2" s="70"/>
      <c r="KDA2" s="72"/>
      <c r="KDB2" s="70"/>
      <c r="KDC2" s="70"/>
      <c r="KDE2" s="70"/>
      <c r="KDF2" s="70"/>
      <c r="KDQ2" s="72"/>
      <c r="KDR2" s="70"/>
      <c r="KDS2" s="70"/>
      <c r="KDU2" s="70"/>
      <c r="KDV2" s="70"/>
      <c r="KEG2" s="72"/>
      <c r="KEH2" s="70"/>
      <c r="KEI2" s="70"/>
      <c r="KEK2" s="70"/>
      <c r="KEL2" s="70"/>
      <c r="KEW2" s="72"/>
      <c r="KEX2" s="70"/>
      <c r="KEY2" s="70"/>
      <c r="KFA2" s="70"/>
      <c r="KFB2" s="70"/>
      <c r="KFM2" s="72"/>
      <c r="KFN2" s="70"/>
      <c r="KFO2" s="70"/>
      <c r="KFQ2" s="70"/>
      <c r="KFR2" s="70"/>
      <c r="KGC2" s="72"/>
      <c r="KGD2" s="70"/>
      <c r="KGE2" s="70"/>
      <c r="KGG2" s="70"/>
      <c r="KGH2" s="70"/>
      <c r="KGS2" s="72"/>
      <c r="KGT2" s="70"/>
      <c r="KGU2" s="70"/>
      <c r="KGW2" s="70"/>
      <c r="KGX2" s="70"/>
      <c r="KHI2" s="72"/>
      <c r="KHJ2" s="70"/>
      <c r="KHK2" s="70"/>
      <c r="KHM2" s="70"/>
      <c r="KHN2" s="70"/>
      <c r="KHY2" s="72"/>
      <c r="KHZ2" s="70"/>
      <c r="KIA2" s="70"/>
      <c r="KIC2" s="70"/>
      <c r="KID2" s="70"/>
      <c r="KIO2" s="72"/>
      <c r="KIP2" s="70"/>
      <c r="KIQ2" s="70"/>
      <c r="KIS2" s="70"/>
      <c r="KIT2" s="70"/>
      <c r="KJE2" s="72"/>
      <c r="KJF2" s="70"/>
      <c r="KJG2" s="70"/>
      <c r="KJI2" s="70"/>
      <c r="KJJ2" s="70"/>
      <c r="KJU2" s="72"/>
      <c r="KJV2" s="70"/>
      <c r="KJW2" s="70"/>
      <c r="KJY2" s="70"/>
      <c r="KJZ2" s="70"/>
      <c r="KKK2" s="72"/>
      <c r="KKL2" s="70"/>
      <c r="KKM2" s="70"/>
      <c r="KKO2" s="70"/>
      <c r="KKP2" s="70"/>
      <c r="KLA2" s="72"/>
      <c r="KLB2" s="70"/>
      <c r="KLC2" s="70"/>
      <c r="KLE2" s="70"/>
      <c r="KLF2" s="70"/>
      <c r="KLQ2" s="72"/>
      <c r="KLR2" s="70"/>
      <c r="KLS2" s="70"/>
      <c r="KLU2" s="70"/>
      <c r="KLV2" s="70"/>
      <c r="KMG2" s="72"/>
      <c r="KMH2" s="70"/>
      <c r="KMI2" s="70"/>
      <c r="KMK2" s="70"/>
      <c r="KML2" s="70"/>
      <c r="KMW2" s="72"/>
      <c r="KMX2" s="70"/>
      <c r="KMY2" s="70"/>
      <c r="KNA2" s="70"/>
      <c r="KNB2" s="70"/>
      <c r="KNM2" s="72"/>
      <c r="KNN2" s="70"/>
      <c r="KNO2" s="70"/>
      <c r="KNQ2" s="70"/>
      <c r="KNR2" s="70"/>
      <c r="KOC2" s="72"/>
      <c r="KOD2" s="70"/>
      <c r="KOE2" s="70"/>
      <c r="KOG2" s="70"/>
      <c r="KOH2" s="70"/>
      <c r="KOS2" s="72"/>
      <c r="KOT2" s="70"/>
      <c r="KOU2" s="70"/>
      <c r="KOW2" s="70"/>
      <c r="KOX2" s="70"/>
      <c r="KPI2" s="72"/>
      <c r="KPJ2" s="70"/>
      <c r="KPK2" s="70"/>
      <c r="KPM2" s="70"/>
      <c r="KPN2" s="70"/>
      <c r="KPY2" s="72"/>
      <c r="KPZ2" s="70"/>
      <c r="KQA2" s="70"/>
      <c r="KQC2" s="70"/>
      <c r="KQD2" s="70"/>
      <c r="KQO2" s="72"/>
      <c r="KQP2" s="70"/>
      <c r="KQQ2" s="70"/>
      <c r="KQS2" s="70"/>
      <c r="KQT2" s="70"/>
      <c r="KRE2" s="72"/>
      <c r="KRF2" s="70"/>
      <c r="KRG2" s="70"/>
      <c r="KRI2" s="70"/>
      <c r="KRJ2" s="70"/>
      <c r="KRU2" s="72"/>
      <c r="KRV2" s="70"/>
      <c r="KRW2" s="70"/>
      <c r="KRY2" s="70"/>
      <c r="KRZ2" s="70"/>
      <c r="KSK2" s="72"/>
      <c r="KSL2" s="70"/>
      <c r="KSM2" s="70"/>
      <c r="KSO2" s="70"/>
      <c r="KSP2" s="70"/>
      <c r="KTA2" s="72"/>
      <c r="KTB2" s="70"/>
      <c r="KTC2" s="70"/>
      <c r="KTE2" s="70"/>
      <c r="KTF2" s="70"/>
      <c r="KTQ2" s="72"/>
      <c r="KTR2" s="70"/>
      <c r="KTS2" s="70"/>
      <c r="KTU2" s="70"/>
      <c r="KTV2" s="70"/>
      <c r="KUG2" s="72"/>
      <c r="KUH2" s="70"/>
      <c r="KUI2" s="70"/>
      <c r="KUK2" s="70"/>
      <c r="KUL2" s="70"/>
      <c r="KUW2" s="72"/>
      <c r="KUX2" s="70"/>
      <c r="KUY2" s="70"/>
      <c r="KVA2" s="70"/>
      <c r="KVB2" s="70"/>
      <c r="KVM2" s="72"/>
      <c r="KVN2" s="70"/>
      <c r="KVO2" s="70"/>
      <c r="KVQ2" s="70"/>
      <c r="KVR2" s="70"/>
      <c r="KWC2" s="72"/>
      <c r="KWD2" s="70"/>
      <c r="KWE2" s="70"/>
      <c r="KWG2" s="70"/>
      <c r="KWH2" s="70"/>
      <c r="KWS2" s="72"/>
      <c r="KWT2" s="70"/>
      <c r="KWU2" s="70"/>
      <c r="KWW2" s="70"/>
      <c r="KWX2" s="70"/>
      <c r="KXI2" s="72"/>
      <c r="KXJ2" s="70"/>
      <c r="KXK2" s="70"/>
      <c r="KXM2" s="70"/>
      <c r="KXN2" s="70"/>
      <c r="KXY2" s="72"/>
      <c r="KXZ2" s="70"/>
      <c r="KYA2" s="70"/>
      <c r="KYC2" s="70"/>
      <c r="KYD2" s="70"/>
      <c r="KYO2" s="72"/>
      <c r="KYP2" s="70"/>
      <c r="KYQ2" s="70"/>
      <c r="KYS2" s="70"/>
      <c r="KYT2" s="70"/>
      <c r="KZE2" s="72"/>
      <c r="KZF2" s="70"/>
      <c r="KZG2" s="70"/>
      <c r="KZI2" s="70"/>
      <c r="KZJ2" s="70"/>
      <c r="KZU2" s="72"/>
      <c r="KZV2" s="70"/>
      <c r="KZW2" s="70"/>
      <c r="KZY2" s="70"/>
      <c r="KZZ2" s="70"/>
      <c r="LAK2" s="72"/>
      <c r="LAL2" s="70"/>
      <c r="LAM2" s="70"/>
      <c r="LAO2" s="70"/>
      <c r="LAP2" s="70"/>
      <c r="LBA2" s="72"/>
      <c r="LBB2" s="70"/>
      <c r="LBC2" s="70"/>
      <c r="LBE2" s="70"/>
      <c r="LBF2" s="70"/>
      <c r="LBQ2" s="72"/>
      <c r="LBR2" s="70"/>
      <c r="LBS2" s="70"/>
      <c r="LBU2" s="70"/>
      <c r="LBV2" s="70"/>
      <c r="LCG2" s="72"/>
      <c r="LCH2" s="70"/>
      <c r="LCI2" s="70"/>
      <c r="LCK2" s="70"/>
      <c r="LCL2" s="70"/>
      <c r="LCW2" s="72"/>
      <c r="LCX2" s="70"/>
      <c r="LCY2" s="70"/>
      <c r="LDA2" s="70"/>
      <c r="LDB2" s="70"/>
      <c r="LDM2" s="72"/>
      <c r="LDN2" s="70"/>
      <c r="LDO2" s="70"/>
      <c r="LDQ2" s="70"/>
      <c r="LDR2" s="70"/>
      <c r="LEC2" s="72"/>
      <c r="LED2" s="70"/>
      <c r="LEE2" s="70"/>
      <c r="LEG2" s="70"/>
      <c r="LEH2" s="70"/>
      <c r="LES2" s="72"/>
      <c r="LET2" s="70"/>
      <c r="LEU2" s="70"/>
      <c r="LEW2" s="70"/>
      <c r="LEX2" s="70"/>
      <c r="LFI2" s="72"/>
      <c r="LFJ2" s="70"/>
      <c r="LFK2" s="70"/>
      <c r="LFM2" s="70"/>
      <c r="LFN2" s="70"/>
      <c r="LFY2" s="72"/>
      <c r="LFZ2" s="70"/>
      <c r="LGA2" s="70"/>
      <c r="LGC2" s="70"/>
      <c r="LGD2" s="70"/>
      <c r="LGO2" s="72"/>
      <c r="LGP2" s="70"/>
      <c r="LGQ2" s="70"/>
      <c r="LGS2" s="70"/>
      <c r="LGT2" s="70"/>
      <c r="LHE2" s="72"/>
      <c r="LHF2" s="70"/>
      <c r="LHG2" s="70"/>
      <c r="LHI2" s="70"/>
      <c r="LHJ2" s="70"/>
      <c r="LHU2" s="72"/>
      <c r="LHV2" s="70"/>
      <c r="LHW2" s="70"/>
      <c r="LHY2" s="70"/>
      <c r="LHZ2" s="70"/>
      <c r="LIK2" s="72"/>
      <c r="LIL2" s="70"/>
      <c r="LIM2" s="70"/>
      <c r="LIO2" s="70"/>
      <c r="LIP2" s="70"/>
      <c r="LJA2" s="72"/>
      <c r="LJB2" s="70"/>
      <c r="LJC2" s="70"/>
      <c r="LJE2" s="70"/>
      <c r="LJF2" s="70"/>
      <c r="LJQ2" s="72"/>
      <c r="LJR2" s="70"/>
      <c r="LJS2" s="70"/>
      <c r="LJU2" s="70"/>
      <c r="LJV2" s="70"/>
      <c r="LKG2" s="72"/>
      <c r="LKH2" s="70"/>
      <c r="LKI2" s="70"/>
      <c r="LKK2" s="70"/>
      <c r="LKL2" s="70"/>
      <c r="LKW2" s="72"/>
      <c r="LKX2" s="70"/>
      <c r="LKY2" s="70"/>
      <c r="LLA2" s="70"/>
      <c r="LLB2" s="70"/>
      <c r="LLM2" s="72"/>
      <c r="LLN2" s="70"/>
      <c r="LLO2" s="70"/>
      <c r="LLQ2" s="70"/>
      <c r="LLR2" s="70"/>
      <c r="LMC2" s="72"/>
      <c r="LMD2" s="70"/>
      <c r="LME2" s="70"/>
      <c r="LMG2" s="70"/>
      <c r="LMH2" s="70"/>
      <c r="LMS2" s="72"/>
      <c r="LMT2" s="70"/>
      <c r="LMU2" s="70"/>
      <c r="LMW2" s="70"/>
      <c r="LMX2" s="70"/>
      <c r="LNI2" s="72"/>
      <c r="LNJ2" s="70"/>
      <c r="LNK2" s="70"/>
      <c r="LNM2" s="70"/>
      <c r="LNN2" s="70"/>
      <c r="LNY2" s="72"/>
      <c r="LNZ2" s="70"/>
      <c r="LOA2" s="70"/>
      <c r="LOC2" s="70"/>
      <c r="LOD2" s="70"/>
      <c r="LOO2" s="72"/>
      <c r="LOP2" s="70"/>
      <c r="LOQ2" s="70"/>
      <c r="LOS2" s="70"/>
      <c r="LOT2" s="70"/>
      <c r="LPE2" s="72"/>
      <c r="LPF2" s="70"/>
      <c r="LPG2" s="70"/>
      <c r="LPI2" s="70"/>
      <c r="LPJ2" s="70"/>
      <c r="LPU2" s="72"/>
      <c r="LPV2" s="70"/>
      <c r="LPW2" s="70"/>
      <c r="LPY2" s="70"/>
      <c r="LPZ2" s="70"/>
      <c r="LQK2" s="72"/>
      <c r="LQL2" s="70"/>
      <c r="LQM2" s="70"/>
      <c r="LQO2" s="70"/>
      <c r="LQP2" s="70"/>
      <c r="LRA2" s="72"/>
      <c r="LRB2" s="70"/>
      <c r="LRC2" s="70"/>
      <c r="LRE2" s="70"/>
      <c r="LRF2" s="70"/>
      <c r="LRQ2" s="72"/>
      <c r="LRR2" s="70"/>
      <c r="LRS2" s="70"/>
      <c r="LRU2" s="70"/>
      <c r="LRV2" s="70"/>
      <c r="LSG2" s="72"/>
      <c r="LSH2" s="70"/>
      <c r="LSI2" s="70"/>
      <c r="LSK2" s="70"/>
      <c r="LSL2" s="70"/>
      <c r="LSW2" s="72"/>
      <c r="LSX2" s="70"/>
      <c r="LSY2" s="70"/>
      <c r="LTA2" s="70"/>
      <c r="LTB2" s="70"/>
      <c r="LTM2" s="72"/>
      <c r="LTN2" s="70"/>
      <c r="LTO2" s="70"/>
      <c r="LTQ2" s="70"/>
      <c r="LTR2" s="70"/>
      <c r="LUC2" s="72"/>
      <c r="LUD2" s="70"/>
      <c r="LUE2" s="70"/>
      <c r="LUG2" s="70"/>
      <c r="LUH2" s="70"/>
      <c r="LUS2" s="72"/>
      <c r="LUT2" s="70"/>
      <c r="LUU2" s="70"/>
      <c r="LUW2" s="70"/>
      <c r="LUX2" s="70"/>
      <c r="LVI2" s="72"/>
      <c r="LVJ2" s="70"/>
      <c r="LVK2" s="70"/>
      <c r="LVM2" s="70"/>
      <c r="LVN2" s="70"/>
      <c r="LVY2" s="72"/>
      <c r="LVZ2" s="70"/>
      <c r="LWA2" s="70"/>
      <c r="LWC2" s="70"/>
      <c r="LWD2" s="70"/>
      <c r="LWO2" s="72"/>
      <c r="LWP2" s="70"/>
      <c r="LWQ2" s="70"/>
      <c r="LWS2" s="70"/>
      <c r="LWT2" s="70"/>
      <c r="LXE2" s="72"/>
      <c r="LXF2" s="70"/>
      <c r="LXG2" s="70"/>
      <c r="LXI2" s="70"/>
      <c r="LXJ2" s="70"/>
      <c r="LXU2" s="72"/>
      <c r="LXV2" s="70"/>
      <c r="LXW2" s="70"/>
      <c r="LXY2" s="70"/>
      <c r="LXZ2" s="70"/>
      <c r="LYK2" s="72"/>
      <c r="LYL2" s="70"/>
      <c r="LYM2" s="70"/>
      <c r="LYO2" s="70"/>
      <c r="LYP2" s="70"/>
      <c r="LZA2" s="72"/>
      <c r="LZB2" s="70"/>
      <c r="LZC2" s="70"/>
      <c r="LZE2" s="70"/>
      <c r="LZF2" s="70"/>
      <c r="LZQ2" s="72"/>
      <c r="LZR2" s="70"/>
      <c r="LZS2" s="70"/>
      <c r="LZU2" s="70"/>
      <c r="LZV2" s="70"/>
      <c r="MAG2" s="72"/>
      <c r="MAH2" s="70"/>
      <c r="MAI2" s="70"/>
      <c r="MAK2" s="70"/>
      <c r="MAL2" s="70"/>
      <c r="MAW2" s="72"/>
      <c r="MAX2" s="70"/>
      <c r="MAY2" s="70"/>
      <c r="MBA2" s="70"/>
      <c r="MBB2" s="70"/>
      <c r="MBM2" s="72"/>
      <c r="MBN2" s="70"/>
      <c r="MBO2" s="70"/>
      <c r="MBQ2" s="70"/>
      <c r="MBR2" s="70"/>
      <c r="MCC2" s="72"/>
      <c r="MCD2" s="70"/>
      <c r="MCE2" s="70"/>
      <c r="MCG2" s="70"/>
      <c r="MCH2" s="70"/>
      <c r="MCS2" s="72"/>
      <c r="MCT2" s="70"/>
      <c r="MCU2" s="70"/>
      <c r="MCW2" s="70"/>
      <c r="MCX2" s="70"/>
      <c r="MDI2" s="72"/>
      <c r="MDJ2" s="70"/>
      <c r="MDK2" s="70"/>
      <c r="MDM2" s="70"/>
      <c r="MDN2" s="70"/>
      <c r="MDY2" s="72"/>
      <c r="MDZ2" s="70"/>
      <c r="MEA2" s="70"/>
      <c r="MEC2" s="70"/>
      <c r="MED2" s="70"/>
      <c r="MEO2" s="72"/>
      <c r="MEP2" s="70"/>
      <c r="MEQ2" s="70"/>
      <c r="MES2" s="70"/>
      <c r="MET2" s="70"/>
      <c r="MFE2" s="72"/>
      <c r="MFF2" s="70"/>
      <c r="MFG2" s="70"/>
      <c r="MFI2" s="70"/>
      <c r="MFJ2" s="70"/>
      <c r="MFU2" s="72"/>
      <c r="MFV2" s="70"/>
      <c r="MFW2" s="70"/>
      <c r="MFY2" s="70"/>
      <c r="MFZ2" s="70"/>
      <c r="MGK2" s="72"/>
      <c r="MGL2" s="70"/>
      <c r="MGM2" s="70"/>
      <c r="MGO2" s="70"/>
      <c r="MGP2" s="70"/>
      <c r="MHA2" s="72"/>
      <c r="MHB2" s="70"/>
      <c r="MHC2" s="70"/>
      <c r="MHE2" s="70"/>
      <c r="MHF2" s="70"/>
      <c r="MHQ2" s="72"/>
      <c r="MHR2" s="70"/>
      <c r="MHS2" s="70"/>
      <c r="MHU2" s="70"/>
      <c r="MHV2" s="70"/>
      <c r="MIG2" s="72"/>
      <c r="MIH2" s="70"/>
      <c r="MII2" s="70"/>
      <c r="MIK2" s="70"/>
      <c r="MIL2" s="70"/>
      <c r="MIW2" s="72"/>
      <c r="MIX2" s="70"/>
      <c r="MIY2" s="70"/>
      <c r="MJA2" s="70"/>
      <c r="MJB2" s="70"/>
      <c r="MJM2" s="72"/>
      <c r="MJN2" s="70"/>
      <c r="MJO2" s="70"/>
      <c r="MJQ2" s="70"/>
      <c r="MJR2" s="70"/>
      <c r="MKC2" s="72"/>
      <c r="MKD2" s="70"/>
      <c r="MKE2" s="70"/>
      <c r="MKG2" s="70"/>
      <c r="MKH2" s="70"/>
      <c r="MKS2" s="72"/>
      <c r="MKT2" s="70"/>
      <c r="MKU2" s="70"/>
      <c r="MKW2" s="70"/>
      <c r="MKX2" s="70"/>
      <c r="MLI2" s="72"/>
      <c r="MLJ2" s="70"/>
      <c r="MLK2" s="70"/>
      <c r="MLM2" s="70"/>
      <c r="MLN2" s="70"/>
      <c r="MLY2" s="72"/>
      <c r="MLZ2" s="70"/>
      <c r="MMA2" s="70"/>
      <c r="MMC2" s="70"/>
      <c r="MMD2" s="70"/>
      <c r="MMO2" s="72"/>
      <c r="MMP2" s="70"/>
      <c r="MMQ2" s="70"/>
      <c r="MMS2" s="70"/>
      <c r="MMT2" s="70"/>
      <c r="MNE2" s="72"/>
      <c r="MNF2" s="70"/>
      <c r="MNG2" s="70"/>
      <c r="MNI2" s="70"/>
      <c r="MNJ2" s="70"/>
      <c r="MNU2" s="72"/>
      <c r="MNV2" s="70"/>
      <c r="MNW2" s="70"/>
      <c r="MNY2" s="70"/>
      <c r="MNZ2" s="70"/>
      <c r="MOK2" s="72"/>
      <c r="MOL2" s="70"/>
      <c r="MOM2" s="70"/>
      <c r="MOO2" s="70"/>
      <c r="MOP2" s="70"/>
      <c r="MPA2" s="72"/>
      <c r="MPB2" s="70"/>
      <c r="MPC2" s="70"/>
      <c r="MPE2" s="70"/>
      <c r="MPF2" s="70"/>
      <c r="MPQ2" s="72"/>
      <c r="MPR2" s="70"/>
      <c r="MPS2" s="70"/>
      <c r="MPU2" s="70"/>
      <c r="MPV2" s="70"/>
      <c r="MQG2" s="72"/>
      <c r="MQH2" s="70"/>
      <c r="MQI2" s="70"/>
      <c r="MQK2" s="70"/>
      <c r="MQL2" s="70"/>
      <c r="MQW2" s="72"/>
      <c r="MQX2" s="70"/>
      <c r="MQY2" s="70"/>
      <c r="MRA2" s="70"/>
      <c r="MRB2" s="70"/>
      <c r="MRM2" s="72"/>
      <c r="MRN2" s="70"/>
      <c r="MRO2" s="70"/>
      <c r="MRQ2" s="70"/>
      <c r="MRR2" s="70"/>
      <c r="MSC2" s="72"/>
      <c r="MSD2" s="70"/>
      <c r="MSE2" s="70"/>
      <c r="MSG2" s="70"/>
      <c r="MSH2" s="70"/>
      <c r="MSS2" s="72"/>
      <c r="MST2" s="70"/>
      <c r="MSU2" s="70"/>
      <c r="MSW2" s="70"/>
      <c r="MSX2" s="70"/>
      <c r="MTI2" s="72"/>
      <c r="MTJ2" s="70"/>
      <c r="MTK2" s="70"/>
      <c r="MTM2" s="70"/>
      <c r="MTN2" s="70"/>
      <c r="MTY2" s="72"/>
      <c r="MTZ2" s="70"/>
      <c r="MUA2" s="70"/>
      <c r="MUC2" s="70"/>
      <c r="MUD2" s="70"/>
      <c r="MUO2" s="72"/>
      <c r="MUP2" s="70"/>
      <c r="MUQ2" s="70"/>
      <c r="MUS2" s="70"/>
      <c r="MUT2" s="70"/>
      <c r="MVE2" s="72"/>
      <c r="MVF2" s="70"/>
      <c r="MVG2" s="70"/>
      <c r="MVI2" s="70"/>
      <c r="MVJ2" s="70"/>
      <c r="MVU2" s="72"/>
      <c r="MVV2" s="70"/>
      <c r="MVW2" s="70"/>
      <c r="MVY2" s="70"/>
      <c r="MVZ2" s="70"/>
      <c r="MWK2" s="72"/>
      <c r="MWL2" s="70"/>
      <c r="MWM2" s="70"/>
      <c r="MWO2" s="70"/>
      <c r="MWP2" s="70"/>
      <c r="MXA2" s="72"/>
      <c r="MXB2" s="70"/>
      <c r="MXC2" s="70"/>
      <c r="MXE2" s="70"/>
      <c r="MXF2" s="70"/>
      <c r="MXQ2" s="72"/>
      <c r="MXR2" s="70"/>
      <c r="MXS2" s="70"/>
      <c r="MXU2" s="70"/>
      <c r="MXV2" s="70"/>
      <c r="MYG2" s="72"/>
      <c r="MYH2" s="70"/>
      <c r="MYI2" s="70"/>
      <c r="MYK2" s="70"/>
      <c r="MYL2" s="70"/>
      <c r="MYW2" s="72"/>
      <c r="MYX2" s="70"/>
      <c r="MYY2" s="70"/>
      <c r="MZA2" s="70"/>
      <c r="MZB2" s="70"/>
      <c r="MZM2" s="72"/>
      <c r="MZN2" s="70"/>
      <c r="MZO2" s="70"/>
      <c r="MZQ2" s="70"/>
      <c r="MZR2" s="70"/>
      <c r="NAC2" s="72"/>
      <c r="NAD2" s="70"/>
      <c r="NAE2" s="70"/>
      <c r="NAG2" s="70"/>
      <c r="NAH2" s="70"/>
      <c r="NAS2" s="72"/>
      <c r="NAT2" s="70"/>
      <c r="NAU2" s="70"/>
      <c r="NAW2" s="70"/>
      <c r="NAX2" s="70"/>
      <c r="NBI2" s="72"/>
      <c r="NBJ2" s="70"/>
      <c r="NBK2" s="70"/>
      <c r="NBM2" s="70"/>
      <c r="NBN2" s="70"/>
      <c r="NBY2" s="72"/>
      <c r="NBZ2" s="70"/>
      <c r="NCA2" s="70"/>
      <c r="NCC2" s="70"/>
      <c r="NCD2" s="70"/>
      <c r="NCO2" s="72"/>
      <c r="NCP2" s="70"/>
      <c r="NCQ2" s="70"/>
      <c r="NCS2" s="70"/>
      <c r="NCT2" s="70"/>
      <c r="NDE2" s="72"/>
      <c r="NDF2" s="70"/>
      <c r="NDG2" s="70"/>
      <c r="NDI2" s="70"/>
      <c r="NDJ2" s="70"/>
      <c r="NDU2" s="72"/>
      <c r="NDV2" s="70"/>
      <c r="NDW2" s="70"/>
      <c r="NDY2" s="70"/>
      <c r="NDZ2" s="70"/>
      <c r="NEK2" s="72"/>
      <c r="NEL2" s="70"/>
      <c r="NEM2" s="70"/>
      <c r="NEO2" s="70"/>
      <c r="NEP2" s="70"/>
      <c r="NFA2" s="72"/>
      <c r="NFB2" s="70"/>
      <c r="NFC2" s="70"/>
      <c r="NFE2" s="70"/>
      <c r="NFF2" s="70"/>
      <c r="NFQ2" s="72"/>
      <c r="NFR2" s="70"/>
      <c r="NFS2" s="70"/>
      <c r="NFU2" s="70"/>
      <c r="NFV2" s="70"/>
      <c r="NGG2" s="72"/>
      <c r="NGH2" s="70"/>
      <c r="NGI2" s="70"/>
      <c r="NGK2" s="70"/>
      <c r="NGL2" s="70"/>
      <c r="NGW2" s="72"/>
      <c r="NGX2" s="70"/>
      <c r="NGY2" s="70"/>
      <c r="NHA2" s="70"/>
      <c r="NHB2" s="70"/>
      <c r="NHM2" s="72"/>
      <c r="NHN2" s="70"/>
      <c r="NHO2" s="70"/>
      <c r="NHQ2" s="70"/>
      <c r="NHR2" s="70"/>
      <c r="NIC2" s="72"/>
      <c r="NID2" s="70"/>
      <c r="NIE2" s="70"/>
      <c r="NIG2" s="70"/>
      <c r="NIH2" s="70"/>
      <c r="NIS2" s="72"/>
      <c r="NIT2" s="70"/>
      <c r="NIU2" s="70"/>
      <c r="NIW2" s="70"/>
      <c r="NIX2" s="70"/>
      <c r="NJI2" s="72"/>
      <c r="NJJ2" s="70"/>
      <c r="NJK2" s="70"/>
      <c r="NJM2" s="70"/>
      <c r="NJN2" s="70"/>
      <c r="NJY2" s="72"/>
      <c r="NJZ2" s="70"/>
      <c r="NKA2" s="70"/>
      <c r="NKC2" s="70"/>
      <c r="NKD2" s="70"/>
      <c r="NKO2" s="72"/>
      <c r="NKP2" s="70"/>
      <c r="NKQ2" s="70"/>
      <c r="NKS2" s="70"/>
      <c r="NKT2" s="70"/>
      <c r="NLE2" s="72"/>
      <c r="NLF2" s="70"/>
      <c r="NLG2" s="70"/>
      <c r="NLI2" s="70"/>
      <c r="NLJ2" s="70"/>
      <c r="NLU2" s="72"/>
      <c r="NLV2" s="70"/>
      <c r="NLW2" s="70"/>
      <c r="NLY2" s="70"/>
      <c r="NLZ2" s="70"/>
      <c r="NMK2" s="72"/>
      <c r="NML2" s="70"/>
      <c r="NMM2" s="70"/>
      <c r="NMO2" s="70"/>
      <c r="NMP2" s="70"/>
      <c r="NNA2" s="72"/>
      <c r="NNB2" s="70"/>
      <c r="NNC2" s="70"/>
      <c r="NNE2" s="70"/>
      <c r="NNF2" s="70"/>
      <c r="NNQ2" s="72"/>
      <c r="NNR2" s="70"/>
      <c r="NNS2" s="70"/>
      <c r="NNU2" s="70"/>
      <c r="NNV2" s="70"/>
      <c r="NOG2" s="72"/>
      <c r="NOH2" s="70"/>
      <c r="NOI2" s="70"/>
      <c r="NOK2" s="70"/>
      <c r="NOL2" s="70"/>
      <c r="NOW2" s="72"/>
      <c r="NOX2" s="70"/>
      <c r="NOY2" s="70"/>
      <c r="NPA2" s="70"/>
      <c r="NPB2" s="70"/>
      <c r="NPM2" s="72"/>
      <c r="NPN2" s="70"/>
      <c r="NPO2" s="70"/>
      <c r="NPQ2" s="70"/>
      <c r="NPR2" s="70"/>
      <c r="NQC2" s="72"/>
      <c r="NQD2" s="70"/>
      <c r="NQE2" s="70"/>
      <c r="NQG2" s="70"/>
      <c r="NQH2" s="70"/>
      <c r="NQS2" s="72"/>
      <c r="NQT2" s="70"/>
      <c r="NQU2" s="70"/>
      <c r="NQW2" s="70"/>
      <c r="NQX2" s="70"/>
      <c r="NRI2" s="72"/>
      <c r="NRJ2" s="70"/>
      <c r="NRK2" s="70"/>
      <c r="NRM2" s="70"/>
      <c r="NRN2" s="70"/>
      <c r="NRY2" s="72"/>
      <c r="NRZ2" s="70"/>
      <c r="NSA2" s="70"/>
      <c r="NSC2" s="70"/>
      <c r="NSD2" s="70"/>
      <c r="NSO2" s="72"/>
      <c r="NSP2" s="70"/>
      <c r="NSQ2" s="70"/>
      <c r="NSS2" s="70"/>
      <c r="NST2" s="70"/>
      <c r="NTE2" s="72"/>
      <c r="NTF2" s="70"/>
      <c r="NTG2" s="70"/>
      <c r="NTI2" s="70"/>
      <c r="NTJ2" s="70"/>
      <c r="NTU2" s="72"/>
      <c r="NTV2" s="70"/>
      <c r="NTW2" s="70"/>
      <c r="NTY2" s="70"/>
      <c r="NTZ2" s="70"/>
      <c r="NUK2" s="72"/>
      <c r="NUL2" s="70"/>
      <c r="NUM2" s="70"/>
      <c r="NUO2" s="70"/>
      <c r="NUP2" s="70"/>
      <c r="NVA2" s="72"/>
      <c r="NVB2" s="70"/>
      <c r="NVC2" s="70"/>
      <c r="NVE2" s="70"/>
      <c r="NVF2" s="70"/>
      <c r="NVQ2" s="72"/>
      <c r="NVR2" s="70"/>
      <c r="NVS2" s="70"/>
      <c r="NVU2" s="70"/>
      <c r="NVV2" s="70"/>
      <c r="NWG2" s="72"/>
      <c r="NWH2" s="70"/>
      <c r="NWI2" s="70"/>
      <c r="NWK2" s="70"/>
      <c r="NWL2" s="70"/>
      <c r="NWW2" s="72"/>
      <c r="NWX2" s="70"/>
      <c r="NWY2" s="70"/>
      <c r="NXA2" s="70"/>
      <c r="NXB2" s="70"/>
      <c r="NXM2" s="72"/>
      <c r="NXN2" s="70"/>
      <c r="NXO2" s="70"/>
      <c r="NXQ2" s="70"/>
      <c r="NXR2" s="70"/>
      <c r="NYC2" s="72"/>
      <c r="NYD2" s="70"/>
      <c r="NYE2" s="70"/>
      <c r="NYG2" s="70"/>
      <c r="NYH2" s="70"/>
      <c r="NYS2" s="72"/>
      <c r="NYT2" s="70"/>
      <c r="NYU2" s="70"/>
      <c r="NYW2" s="70"/>
      <c r="NYX2" s="70"/>
      <c r="NZI2" s="72"/>
      <c r="NZJ2" s="70"/>
      <c r="NZK2" s="70"/>
      <c r="NZM2" s="70"/>
      <c r="NZN2" s="70"/>
      <c r="NZY2" s="72"/>
      <c r="NZZ2" s="70"/>
      <c r="OAA2" s="70"/>
      <c r="OAC2" s="70"/>
      <c r="OAD2" s="70"/>
      <c r="OAO2" s="72"/>
      <c r="OAP2" s="70"/>
      <c r="OAQ2" s="70"/>
      <c r="OAS2" s="70"/>
      <c r="OAT2" s="70"/>
      <c r="OBE2" s="72"/>
      <c r="OBF2" s="70"/>
      <c r="OBG2" s="70"/>
      <c r="OBI2" s="70"/>
      <c r="OBJ2" s="70"/>
      <c r="OBU2" s="72"/>
      <c r="OBV2" s="70"/>
      <c r="OBW2" s="70"/>
      <c r="OBY2" s="70"/>
      <c r="OBZ2" s="70"/>
      <c r="OCK2" s="72"/>
      <c r="OCL2" s="70"/>
      <c r="OCM2" s="70"/>
      <c r="OCO2" s="70"/>
      <c r="OCP2" s="70"/>
      <c r="ODA2" s="72"/>
      <c r="ODB2" s="70"/>
      <c r="ODC2" s="70"/>
      <c r="ODE2" s="70"/>
      <c r="ODF2" s="70"/>
      <c r="ODQ2" s="72"/>
      <c r="ODR2" s="70"/>
      <c r="ODS2" s="70"/>
      <c r="ODU2" s="70"/>
      <c r="ODV2" s="70"/>
      <c r="OEG2" s="72"/>
      <c r="OEH2" s="70"/>
      <c r="OEI2" s="70"/>
      <c r="OEK2" s="70"/>
      <c r="OEL2" s="70"/>
      <c r="OEW2" s="72"/>
      <c r="OEX2" s="70"/>
      <c r="OEY2" s="70"/>
      <c r="OFA2" s="70"/>
      <c r="OFB2" s="70"/>
      <c r="OFM2" s="72"/>
      <c r="OFN2" s="70"/>
      <c r="OFO2" s="70"/>
      <c r="OFQ2" s="70"/>
      <c r="OFR2" s="70"/>
      <c r="OGC2" s="72"/>
      <c r="OGD2" s="70"/>
      <c r="OGE2" s="70"/>
      <c r="OGG2" s="70"/>
      <c r="OGH2" s="70"/>
      <c r="OGS2" s="72"/>
      <c r="OGT2" s="70"/>
      <c r="OGU2" s="70"/>
      <c r="OGW2" s="70"/>
      <c r="OGX2" s="70"/>
      <c r="OHI2" s="72"/>
      <c r="OHJ2" s="70"/>
      <c r="OHK2" s="70"/>
      <c r="OHM2" s="70"/>
      <c r="OHN2" s="70"/>
      <c r="OHY2" s="72"/>
      <c r="OHZ2" s="70"/>
      <c r="OIA2" s="70"/>
      <c r="OIC2" s="70"/>
      <c r="OID2" s="70"/>
      <c r="OIO2" s="72"/>
      <c r="OIP2" s="70"/>
      <c r="OIQ2" s="70"/>
      <c r="OIS2" s="70"/>
      <c r="OIT2" s="70"/>
      <c r="OJE2" s="72"/>
      <c r="OJF2" s="70"/>
      <c r="OJG2" s="70"/>
      <c r="OJI2" s="70"/>
      <c r="OJJ2" s="70"/>
      <c r="OJU2" s="72"/>
      <c r="OJV2" s="70"/>
      <c r="OJW2" s="70"/>
      <c r="OJY2" s="70"/>
      <c r="OJZ2" s="70"/>
      <c r="OKK2" s="72"/>
      <c r="OKL2" s="70"/>
      <c r="OKM2" s="70"/>
      <c r="OKO2" s="70"/>
      <c r="OKP2" s="70"/>
      <c r="OLA2" s="72"/>
      <c r="OLB2" s="70"/>
      <c r="OLC2" s="70"/>
      <c r="OLE2" s="70"/>
      <c r="OLF2" s="70"/>
      <c r="OLQ2" s="72"/>
      <c r="OLR2" s="70"/>
      <c r="OLS2" s="70"/>
      <c r="OLU2" s="70"/>
      <c r="OLV2" s="70"/>
      <c r="OMG2" s="72"/>
      <c r="OMH2" s="70"/>
      <c r="OMI2" s="70"/>
      <c r="OMK2" s="70"/>
      <c r="OML2" s="70"/>
      <c r="OMW2" s="72"/>
      <c r="OMX2" s="70"/>
      <c r="OMY2" s="70"/>
      <c r="ONA2" s="70"/>
      <c r="ONB2" s="70"/>
      <c r="ONM2" s="72"/>
      <c r="ONN2" s="70"/>
      <c r="ONO2" s="70"/>
      <c r="ONQ2" s="70"/>
      <c r="ONR2" s="70"/>
      <c r="OOC2" s="72"/>
      <c r="OOD2" s="70"/>
      <c r="OOE2" s="70"/>
      <c r="OOG2" s="70"/>
      <c r="OOH2" s="70"/>
      <c r="OOS2" s="72"/>
      <c r="OOT2" s="70"/>
      <c r="OOU2" s="70"/>
      <c r="OOW2" s="70"/>
      <c r="OOX2" s="70"/>
      <c r="OPI2" s="72"/>
      <c r="OPJ2" s="70"/>
      <c r="OPK2" s="70"/>
      <c r="OPM2" s="70"/>
      <c r="OPN2" s="70"/>
      <c r="OPY2" s="72"/>
      <c r="OPZ2" s="70"/>
      <c r="OQA2" s="70"/>
      <c r="OQC2" s="70"/>
      <c r="OQD2" s="70"/>
      <c r="OQO2" s="72"/>
      <c r="OQP2" s="70"/>
      <c r="OQQ2" s="70"/>
      <c r="OQS2" s="70"/>
      <c r="OQT2" s="70"/>
      <c r="ORE2" s="72"/>
      <c r="ORF2" s="70"/>
      <c r="ORG2" s="70"/>
      <c r="ORI2" s="70"/>
      <c r="ORJ2" s="70"/>
      <c r="ORU2" s="72"/>
      <c r="ORV2" s="70"/>
      <c r="ORW2" s="70"/>
      <c r="ORY2" s="70"/>
      <c r="ORZ2" s="70"/>
      <c r="OSK2" s="72"/>
      <c r="OSL2" s="70"/>
      <c r="OSM2" s="70"/>
      <c r="OSO2" s="70"/>
      <c r="OSP2" s="70"/>
      <c r="OTA2" s="72"/>
      <c r="OTB2" s="70"/>
      <c r="OTC2" s="70"/>
      <c r="OTE2" s="70"/>
      <c r="OTF2" s="70"/>
      <c r="OTQ2" s="72"/>
      <c r="OTR2" s="70"/>
      <c r="OTS2" s="70"/>
      <c r="OTU2" s="70"/>
      <c r="OTV2" s="70"/>
      <c r="OUG2" s="72"/>
      <c r="OUH2" s="70"/>
      <c r="OUI2" s="70"/>
      <c r="OUK2" s="70"/>
      <c r="OUL2" s="70"/>
      <c r="OUW2" s="72"/>
      <c r="OUX2" s="70"/>
      <c r="OUY2" s="70"/>
      <c r="OVA2" s="70"/>
      <c r="OVB2" s="70"/>
      <c r="OVM2" s="72"/>
      <c r="OVN2" s="70"/>
      <c r="OVO2" s="70"/>
      <c r="OVQ2" s="70"/>
      <c r="OVR2" s="70"/>
      <c r="OWC2" s="72"/>
      <c r="OWD2" s="70"/>
      <c r="OWE2" s="70"/>
      <c r="OWG2" s="70"/>
      <c r="OWH2" s="70"/>
      <c r="OWS2" s="72"/>
      <c r="OWT2" s="70"/>
      <c r="OWU2" s="70"/>
      <c r="OWW2" s="70"/>
      <c r="OWX2" s="70"/>
      <c r="OXI2" s="72"/>
      <c r="OXJ2" s="70"/>
      <c r="OXK2" s="70"/>
      <c r="OXM2" s="70"/>
      <c r="OXN2" s="70"/>
      <c r="OXY2" s="72"/>
      <c r="OXZ2" s="70"/>
      <c r="OYA2" s="70"/>
      <c r="OYC2" s="70"/>
      <c r="OYD2" s="70"/>
      <c r="OYO2" s="72"/>
      <c r="OYP2" s="70"/>
      <c r="OYQ2" s="70"/>
      <c r="OYS2" s="70"/>
      <c r="OYT2" s="70"/>
      <c r="OZE2" s="72"/>
      <c r="OZF2" s="70"/>
      <c r="OZG2" s="70"/>
      <c r="OZI2" s="70"/>
      <c r="OZJ2" s="70"/>
      <c r="OZU2" s="72"/>
      <c r="OZV2" s="70"/>
      <c r="OZW2" s="70"/>
      <c r="OZY2" s="70"/>
      <c r="OZZ2" s="70"/>
      <c r="PAK2" s="72"/>
      <c r="PAL2" s="70"/>
      <c r="PAM2" s="70"/>
      <c r="PAO2" s="70"/>
      <c r="PAP2" s="70"/>
      <c r="PBA2" s="72"/>
      <c r="PBB2" s="70"/>
      <c r="PBC2" s="70"/>
      <c r="PBE2" s="70"/>
      <c r="PBF2" s="70"/>
      <c r="PBQ2" s="72"/>
      <c r="PBR2" s="70"/>
      <c r="PBS2" s="70"/>
      <c r="PBU2" s="70"/>
      <c r="PBV2" s="70"/>
      <c r="PCG2" s="72"/>
      <c r="PCH2" s="70"/>
      <c r="PCI2" s="70"/>
      <c r="PCK2" s="70"/>
      <c r="PCL2" s="70"/>
      <c r="PCW2" s="72"/>
      <c r="PCX2" s="70"/>
      <c r="PCY2" s="70"/>
      <c r="PDA2" s="70"/>
      <c r="PDB2" s="70"/>
      <c r="PDM2" s="72"/>
      <c r="PDN2" s="70"/>
      <c r="PDO2" s="70"/>
      <c r="PDQ2" s="70"/>
      <c r="PDR2" s="70"/>
      <c r="PEC2" s="72"/>
      <c r="PED2" s="70"/>
      <c r="PEE2" s="70"/>
      <c r="PEG2" s="70"/>
      <c r="PEH2" s="70"/>
      <c r="PES2" s="72"/>
      <c r="PET2" s="70"/>
      <c r="PEU2" s="70"/>
      <c r="PEW2" s="70"/>
      <c r="PEX2" s="70"/>
      <c r="PFI2" s="72"/>
      <c r="PFJ2" s="70"/>
      <c r="PFK2" s="70"/>
      <c r="PFM2" s="70"/>
      <c r="PFN2" s="70"/>
      <c r="PFY2" s="72"/>
      <c r="PFZ2" s="70"/>
      <c r="PGA2" s="70"/>
      <c r="PGC2" s="70"/>
      <c r="PGD2" s="70"/>
      <c r="PGO2" s="72"/>
      <c r="PGP2" s="70"/>
      <c r="PGQ2" s="70"/>
      <c r="PGS2" s="70"/>
      <c r="PGT2" s="70"/>
      <c r="PHE2" s="72"/>
      <c r="PHF2" s="70"/>
      <c r="PHG2" s="70"/>
      <c r="PHI2" s="70"/>
      <c r="PHJ2" s="70"/>
      <c r="PHU2" s="72"/>
      <c r="PHV2" s="70"/>
      <c r="PHW2" s="70"/>
      <c r="PHY2" s="70"/>
      <c r="PHZ2" s="70"/>
      <c r="PIK2" s="72"/>
      <c r="PIL2" s="70"/>
      <c r="PIM2" s="70"/>
      <c r="PIO2" s="70"/>
      <c r="PIP2" s="70"/>
      <c r="PJA2" s="72"/>
      <c r="PJB2" s="70"/>
      <c r="PJC2" s="70"/>
      <c r="PJE2" s="70"/>
      <c r="PJF2" s="70"/>
      <c r="PJQ2" s="72"/>
      <c r="PJR2" s="70"/>
      <c r="PJS2" s="70"/>
      <c r="PJU2" s="70"/>
      <c r="PJV2" s="70"/>
      <c r="PKG2" s="72"/>
      <c r="PKH2" s="70"/>
      <c r="PKI2" s="70"/>
      <c r="PKK2" s="70"/>
      <c r="PKL2" s="70"/>
      <c r="PKW2" s="72"/>
      <c r="PKX2" s="70"/>
      <c r="PKY2" s="70"/>
      <c r="PLA2" s="70"/>
      <c r="PLB2" s="70"/>
      <c r="PLM2" s="72"/>
      <c r="PLN2" s="70"/>
      <c r="PLO2" s="70"/>
      <c r="PLQ2" s="70"/>
      <c r="PLR2" s="70"/>
      <c r="PMC2" s="72"/>
      <c r="PMD2" s="70"/>
      <c r="PME2" s="70"/>
      <c r="PMG2" s="70"/>
      <c r="PMH2" s="70"/>
      <c r="PMS2" s="72"/>
      <c r="PMT2" s="70"/>
      <c r="PMU2" s="70"/>
      <c r="PMW2" s="70"/>
      <c r="PMX2" s="70"/>
      <c r="PNI2" s="72"/>
      <c r="PNJ2" s="70"/>
      <c r="PNK2" s="70"/>
      <c r="PNM2" s="70"/>
      <c r="PNN2" s="70"/>
      <c r="PNY2" s="72"/>
      <c r="PNZ2" s="70"/>
      <c r="POA2" s="70"/>
      <c r="POC2" s="70"/>
      <c r="POD2" s="70"/>
      <c r="POO2" s="72"/>
      <c r="POP2" s="70"/>
      <c r="POQ2" s="70"/>
      <c r="POS2" s="70"/>
      <c r="POT2" s="70"/>
      <c r="PPE2" s="72"/>
      <c r="PPF2" s="70"/>
      <c r="PPG2" s="70"/>
      <c r="PPI2" s="70"/>
      <c r="PPJ2" s="70"/>
      <c r="PPU2" s="72"/>
      <c r="PPV2" s="70"/>
      <c r="PPW2" s="70"/>
      <c r="PPY2" s="70"/>
      <c r="PPZ2" s="70"/>
      <c r="PQK2" s="72"/>
      <c r="PQL2" s="70"/>
      <c r="PQM2" s="70"/>
      <c r="PQO2" s="70"/>
      <c r="PQP2" s="70"/>
      <c r="PRA2" s="72"/>
      <c r="PRB2" s="70"/>
      <c r="PRC2" s="70"/>
      <c r="PRE2" s="70"/>
      <c r="PRF2" s="70"/>
      <c r="PRQ2" s="72"/>
      <c r="PRR2" s="70"/>
      <c r="PRS2" s="70"/>
      <c r="PRU2" s="70"/>
      <c r="PRV2" s="70"/>
      <c r="PSG2" s="72"/>
      <c r="PSH2" s="70"/>
      <c r="PSI2" s="70"/>
      <c r="PSK2" s="70"/>
      <c r="PSL2" s="70"/>
      <c r="PSW2" s="72"/>
      <c r="PSX2" s="70"/>
      <c r="PSY2" s="70"/>
      <c r="PTA2" s="70"/>
      <c r="PTB2" s="70"/>
      <c r="PTM2" s="72"/>
      <c r="PTN2" s="70"/>
      <c r="PTO2" s="70"/>
      <c r="PTQ2" s="70"/>
      <c r="PTR2" s="70"/>
      <c r="PUC2" s="72"/>
      <c r="PUD2" s="70"/>
      <c r="PUE2" s="70"/>
      <c r="PUG2" s="70"/>
      <c r="PUH2" s="70"/>
      <c r="PUS2" s="72"/>
      <c r="PUT2" s="70"/>
      <c r="PUU2" s="70"/>
      <c r="PUW2" s="70"/>
      <c r="PUX2" s="70"/>
      <c r="PVI2" s="72"/>
      <c r="PVJ2" s="70"/>
      <c r="PVK2" s="70"/>
      <c r="PVM2" s="70"/>
      <c r="PVN2" s="70"/>
      <c r="PVY2" s="72"/>
      <c r="PVZ2" s="70"/>
      <c r="PWA2" s="70"/>
      <c r="PWC2" s="70"/>
      <c r="PWD2" s="70"/>
      <c r="PWO2" s="72"/>
      <c r="PWP2" s="70"/>
      <c r="PWQ2" s="70"/>
      <c r="PWS2" s="70"/>
      <c r="PWT2" s="70"/>
      <c r="PXE2" s="72"/>
      <c r="PXF2" s="70"/>
      <c r="PXG2" s="70"/>
      <c r="PXI2" s="70"/>
      <c r="PXJ2" s="70"/>
      <c r="PXU2" s="72"/>
      <c r="PXV2" s="70"/>
      <c r="PXW2" s="70"/>
      <c r="PXY2" s="70"/>
      <c r="PXZ2" s="70"/>
      <c r="PYK2" s="72"/>
      <c r="PYL2" s="70"/>
      <c r="PYM2" s="70"/>
      <c r="PYO2" s="70"/>
      <c r="PYP2" s="70"/>
      <c r="PZA2" s="72"/>
      <c r="PZB2" s="70"/>
      <c r="PZC2" s="70"/>
      <c r="PZE2" s="70"/>
      <c r="PZF2" s="70"/>
      <c r="PZQ2" s="72"/>
      <c r="PZR2" s="70"/>
      <c r="PZS2" s="70"/>
      <c r="PZU2" s="70"/>
      <c r="PZV2" s="70"/>
      <c r="QAG2" s="72"/>
      <c r="QAH2" s="70"/>
      <c r="QAI2" s="70"/>
      <c r="QAK2" s="70"/>
      <c r="QAL2" s="70"/>
      <c r="QAW2" s="72"/>
      <c r="QAX2" s="70"/>
      <c r="QAY2" s="70"/>
      <c r="QBA2" s="70"/>
      <c r="QBB2" s="70"/>
      <c r="QBM2" s="72"/>
      <c r="QBN2" s="70"/>
      <c r="QBO2" s="70"/>
      <c r="QBQ2" s="70"/>
      <c r="QBR2" s="70"/>
      <c r="QCC2" s="72"/>
      <c r="QCD2" s="70"/>
      <c r="QCE2" s="70"/>
      <c r="QCG2" s="70"/>
      <c r="QCH2" s="70"/>
      <c r="QCS2" s="72"/>
      <c r="QCT2" s="70"/>
      <c r="QCU2" s="70"/>
      <c r="QCW2" s="70"/>
      <c r="QCX2" s="70"/>
      <c r="QDI2" s="72"/>
      <c r="QDJ2" s="70"/>
      <c r="QDK2" s="70"/>
      <c r="QDM2" s="70"/>
      <c r="QDN2" s="70"/>
      <c r="QDY2" s="72"/>
      <c r="QDZ2" s="70"/>
      <c r="QEA2" s="70"/>
      <c r="QEC2" s="70"/>
      <c r="QED2" s="70"/>
      <c r="QEO2" s="72"/>
      <c r="QEP2" s="70"/>
      <c r="QEQ2" s="70"/>
      <c r="QES2" s="70"/>
      <c r="QET2" s="70"/>
      <c r="QFE2" s="72"/>
      <c r="QFF2" s="70"/>
      <c r="QFG2" s="70"/>
      <c r="QFI2" s="70"/>
      <c r="QFJ2" s="70"/>
      <c r="QFU2" s="72"/>
      <c r="QFV2" s="70"/>
      <c r="QFW2" s="70"/>
      <c r="QFY2" s="70"/>
      <c r="QFZ2" s="70"/>
      <c r="QGK2" s="72"/>
      <c r="QGL2" s="70"/>
      <c r="QGM2" s="70"/>
      <c r="QGO2" s="70"/>
      <c r="QGP2" s="70"/>
      <c r="QHA2" s="72"/>
      <c r="QHB2" s="70"/>
      <c r="QHC2" s="70"/>
      <c r="QHE2" s="70"/>
      <c r="QHF2" s="70"/>
      <c r="QHQ2" s="72"/>
      <c r="QHR2" s="70"/>
      <c r="QHS2" s="70"/>
      <c r="QHU2" s="70"/>
      <c r="QHV2" s="70"/>
      <c r="QIG2" s="72"/>
      <c r="QIH2" s="70"/>
      <c r="QII2" s="70"/>
      <c r="QIK2" s="70"/>
      <c r="QIL2" s="70"/>
      <c r="QIW2" s="72"/>
      <c r="QIX2" s="70"/>
      <c r="QIY2" s="70"/>
      <c r="QJA2" s="70"/>
      <c r="QJB2" s="70"/>
      <c r="QJM2" s="72"/>
      <c r="QJN2" s="70"/>
      <c r="QJO2" s="70"/>
      <c r="QJQ2" s="70"/>
      <c r="QJR2" s="70"/>
      <c r="QKC2" s="72"/>
      <c r="QKD2" s="70"/>
      <c r="QKE2" s="70"/>
      <c r="QKG2" s="70"/>
      <c r="QKH2" s="70"/>
      <c r="QKS2" s="72"/>
      <c r="QKT2" s="70"/>
      <c r="QKU2" s="70"/>
      <c r="QKW2" s="70"/>
      <c r="QKX2" s="70"/>
      <c r="QLI2" s="72"/>
      <c r="QLJ2" s="70"/>
      <c r="QLK2" s="70"/>
      <c r="QLM2" s="70"/>
      <c r="QLN2" s="70"/>
      <c r="QLY2" s="72"/>
      <c r="QLZ2" s="70"/>
      <c r="QMA2" s="70"/>
      <c r="QMC2" s="70"/>
      <c r="QMD2" s="70"/>
      <c r="QMO2" s="72"/>
      <c r="QMP2" s="70"/>
      <c r="QMQ2" s="70"/>
      <c r="QMS2" s="70"/>
      <c r="QMT2" s="70"/>
      <c r="QNE2" s="72"/>
      <c r="QNF2" s="70"/>
      <c r="QNG2" s="70"/>
      <c r="QNI2" s="70"/>
      <c r="QNJ2" s="70"/>
      <c r="QNU2" s="72"/>
      <c r="QNV2" s="70"/>
      <c r="QNW2" s="70"/>
      <c r="QNY2" s="70"/>
      <c r="QNZ2" s="70"/>
      <c r="QOK2" s="72"/>
      <c r="QOL2" s="70"/>
      <c r="QOM2" s="70"/>
      <c r="QOO2" s="70"/>
      <c r="QOP2" s="70"/>
      <c r="QPA2" s="72"/>
      <c r="QPB2" s="70"/>
      <c r="QPC2" s="70"/>
      <c r="QPE2" s="70"/>
      <c r="QPF2" s="70"/>
      <c r="QPQ2" s="72"/>
      <c r="QPR2" s="70"/>
      <c r="QPS2" s="70"/>
      <c r="QPU2" s="70"/>
      <c r="QPV2" s="70"/>
      <c r="QQG2" s="72"/>
      <c r="QQH2" s="70"/>
      <c r="QQI2" s="70"/>
      <c r="QQK2" s="70"/>
      <c r="QQL2" s="70"/>
      <c r="QQW2" s="72"/>
      <c r="QQX2" s="70"/>
      <c r="QQY2" s="70"/>
      <c r="QRA2" s="70"/>
      <c r="QRB2" s="70"/>
      <c r="QRM2" s="72"/>
      <c r="QRN2" s="70"/>
      <c r="QRO2" s="70"/>
      <c r="QRQ2" s="70"/>
      <c r="QRR2" s="70"/>
      <c r="QSC2" s="72"/>
      <c r="QSD2" s="70"/>
      <c r="QSE2" s="70"/>
      <c r="QSG2" s="70"/>
      <c r="QSH2" s="70"/>
      <c r="QSS2" s="72"/>
      <c r="QST2" s="70"/>
      <c r="QSU2" s="70"/>
      <c r="QSW2" s="70"/>
      <c r="QSX2" s="70"/>
      <c r="QTI2" s="72"/>
      <c r="QTJ2" s="70"/>
      <c r="QTK2" s="70"/>
      <c r="QTM2" s="70"/>
      <c r="QTN2" s="70"/>
      <c r="QTY2" s="72"/>
      <c r="QTZ2" s="70"/>
      <c r="QUA2" s="70"/>
      <c r="QUC2" s="70"/>
      <c r="QUD2" s="70"/>
      <c r="QUO2" s="72"/>
      <c r="QUP2" s="70"/>
      <c r="QUQ2" s="70"/>
      <c r="QUS2" s="70"/>
      <c r="QUT2" s="70"/>
      <c r="QVE2" s="72"/>
      <c r="QVF2" s="70"/>
      <c r="QVG2" s="70"/>
      <c r="QVI2" s="70"/>
      <c r="QVJ2" s="70"/>
      <c r="QVU2" s="72"/>
      <c r="QVV2" s="70"/>
      <c r="QVW2" s="70"/>
      <c r="QVY2" s="70"/>
      <c r="QVZ2" s="70"/>
      <c r="QWK2" s="72"/>
      <c r="QWL2" s="70"/>
      <c r="QWM2" s="70"/>
      <c r="QWO2" s="70"/>
      <c r="QWP2" s="70"/>
      <c r="QXA2" s="72"/>
      <c r="QXB2" s="70"/>
      <c r="QXC2" s="70"/>
      <c r="QXE2" s="70"/>
      <c r="QXF2" s="70"/>
      <c r="QXQ2" s="72"/>
      <c r="QXR2" s="70"/>
      <c r="QXS2" s="70"/>
      <c r="QXU2" s="70"/>
      <c r="QXV2" s="70"/>
      <c r="QYG2" s="72"/>
      <c r="QYH2" s="70"/>
      <c r="QYI2" s="70"/>
      <c r="QYK2" s="70"/>
      <c r="QYL2" s="70"/>
      <c r="QYW2" s="72"/>
      <c r="QYX2" s="70"/>
      <c r="QYY2" s="70"/>
      <c r="QZA2" s="70"/>
      <c r="QZB2" s="70"/>
      <c r="QZM2" s="72"/>
      <c r="QZN2" s="70"/>
      <c r="QZO2" s="70"/>
      <c r="QZQ2" s="70"/>
      <c r="QZR2" s="70"/>
      <c r="RAC2" s="72"/>
      <c r="RAD2" s="70"/>
      <c r="RAE2" s="70"/>
      <c r="RAG2" s="70"/>
      <c r="RAH2" s="70"/>
      <c r="RAS2" s="72"/>
      <c r="RAT2" s="70"/>
      <c r="RAU2" s="70"/>
      <c r="RAW2" s="70"/>
      <c r="RAX2" s="70"/>
      <c r="RBI2" s="72"/>
      <c r="RBJ2" s="70"/>
      <c r="RBK2" s="70"/>
      <c r="RBM2" s="70"/>
      <c r="RBN2" s="70"/>
      <c r="RBY2" s="72"/>
      <c r="RBZ2" s="70"/>
      <c r="RCA2" s="70"/>
      <c r="RCC2" s="70"/>
      <c r="RCD2" s="70"/>
      <c r="RCO2" s="72"/>
      <c r="RCP2" s="70"/>
      <c r="RCQ2" s="70"/>
      <c r="RCS2" s="70"/>
      <c r="RCT2" s="70"/>
      <c r="RDE2" s="72"/>
      <c r="RDF2" s="70"/>
      <c r="RDG2" s="70"/>
      <c r="RDI2" s="70"/>
      <c r="RDJ2" s="70"/>
      <c r="RDU2" s="72"/>
      <c r="RDV2" s="70"/>
      <c r="RDW2" s="70"/>
      <c r="RDY2" s="70"/>
      <c r="RDZ2" s="70"/>
      <c r="REK2" s="72"/>
      <c r="REL2" s="70"/>
      <c r="REM2" s="70"/>
      <c r="REO2" s="70"/>
      <c r="REP2" s="70"/>
      <c r="RFA2" s="72"/>
      <c r="RFB2" s="70"/>
      <c r="RFC2" s="70"/>
      <c r="RFE2" s="70"/>
      <c r="RFF2" s="70"/>
      <c r="RFQ2" s="72"/>
      <c r="RFR2" s="70"/>
      <c r="RFS2" s="70"/>
      <c r="RFU2" s="70"/>
      <c r="RFV2" s="70"/>
      <c r="RGG2" s="72"/>
      <c r="RGH2" s="70"/>
      <c r="RGI2" s="70"/>
      <c r="RGK2" s="70"/>
      <c r="RGL2" s="70"/>
      <c r="RGW2" s="72"/>
      <c r="RGX2" s="70"/>
      <c r="RGY2" s="70"/>
      <c r="RHA2" s="70"/>
      <c r="RHB2" s="70"/>
      <c r="RHM2" s="72"/>
      <c r="RHN2" s="70"/>
      <c r="RHO2" s="70"/>
      <c r="RHQ2" s="70"/>
      <c r="RHR2" s="70"/>
      <c r="RIC2" s="72"/>
      <c r="RID2" s="70"/>
      <c r="RIE2" s="70"/>
      <c r="RIG2" s="70"/>
      <c r="RIH2" s="70"/>
      <c r="RIS2" s="72"/>
      <c r="RIT2" s="70"/>
      <c r="RIU2" s="70"/>
      <c r="RIW2" s="70"/>
      <c r="RIX2" s="70"/>
      <c r="RJI2" s="72"/>
      <c r="RJJ2" s="70"/>
      <c r="RJK2" s="70"/>
      <c r="RJM2" s="70"/>
      <c r="RJN2" s="70"/>
      <c r="RJY2" s="72"/>
      <c r="RJZ2" s="70"/>
      <c r="RKA2" s="70"/>
      <c r="RKC2" s="70"/>
      <c r="RKD2" s="70"/>
      <c r="RKO2" s="72"/>
      <c r="RKP2" s="70"/>
      <c r="RKQ2" s="70"/>
      <c r="RKS2" s="70"/>
      <c r="RKT2" s="70"/>
      <c r="RLE2" s="72"/>
      <c r="RLF2" s="70"/>
      <c r="RLG2" s="70"/>
      <c r="RLI2" s="70"/>
      <c r="RLJ2" s="70"/>
      <c r="RLU2" s="72"/>
      <c r="RLV2" s="70"/>
      <c r="RLW2" s="70"/>
      <c r="RLY2" s="70"/>
      <c r="RLZ2" s="70"/>
      <c r="RMK2" s="72"/>
      <c r="RML2" s="70"/>
      <c r="RMM2" s="70"/>
      <c r="RMO2" s="70"/>
      <c r="RMP2" s="70"/>
      <c r="RNA2" s="72"/>
      <c r="RNB2" s="70"/>
      <c r="RNC2" s="70"/>
      <c r="RNE2" s="70"/>
      <c r="RNF2" s="70"/>
      <c r="RNQ2" s="72"/>
      <c r="RNR2" s="70"/>
      <c r="RNS2" s="70"/>
      <c r="RNU2" s="70"/>
      <c r="RNV2" s="70"/>
      <c r="ROG2" s="72"/>
      <c r="ROH2" s="70"/>
      <c r="ROI2" s="70"/>
      <c r="ROK2" s="70"/>
      <c r="ROL2" s="70"/>
      <c r="ROW2" s="72"/>
      <c r="ROX2" s="70"/>
      <c r="ROY2" s="70"/>
      <c r="RPA2" s="70"/>
      <c r="RPB2" s="70"/>
      <c r="RPM2" s="72"/>
      <c r="RPN2" s="70"/>
      <c r="RPO2" s="70"/>
      <c r="RPQ2" s="70"/>
      <c r="RPR2" s="70"/>
      <c r="RQC2" s="72"/>
      <c r="RQD2" s="70"/>
      <c r="RQE2" s="70"/>
      <c r="RQG2" s="70"/>
      <c r="RQH2" s="70"/>
      <c r="RQS2" s="72"/>
      <c r="RQT2" s="70"/>
      <c r="RQU2" s="70"/>
      <c r="RQW2" s="70"/>
      <c r="RQX2" s="70"/>
      <c r="RRI2" s="72"/>
      <c r="RRJ2" s="70"/>
      <c r="RRK2" s="70"/>
      <c r="RRM2" s="70"/>
      <c r="RRN2" s="70"/>
      <c r="RRY2" s="72"/>
      <c r="RRZ2" s="70"/>
      <c r="RSA2" s="70"/>
      <c r="RSC2" s="70"/>
      <c r="RSD2" s="70"/>
      <c r="RSO2" s="72"/>
      <c r="RSP2" s="70"/>
      <c r="RSQ2" s="70"/>
      <c r="RSS2" s="70"/>
      <c r="RST2" s="70"/>
      <c r="RTE2" s="72"/>
      <c r="RTF2" s="70"/>
      <c r="RTG2" s="70"/>
      <c r="RTI2" s="70"/>
      <c r="RTJ2" s="70"/>
      <c r="RTU2" s="72"/>
      <c r="RTV2" s="70"/>
      <c r="RTW2" s="70"/>
      <c r="RTY2" s="70"/>
      <c r="RTZ2" s="70"/>
      <c r="RUK2" s="72"/>
      <c r="RUL2" s="70"/>
      <c r="RUM2" s="70"/>
      <c r="RUO2" s="70"/>
      <c r="RUP2" s="70"/>
      <c r="RVA2" s="72"/>
      <c r="RVB2" s="70"/>
      <c r="RVC2" s="70"/>
      <c r="RVE2" s="70"/>
      <c r="RVF2" s="70"/>
      <c r="RVQ2" s="72"/>
      <c r="RVR2" s="70"/>
      <c r="RVS2" s="70"/>
      <c r="RVU2" s="70"/>
      <c r="RVV2" s="70"/>
      <c r="RWG2" s="72"/>
      <c r="RWH2" s="70"/>
      <c r="RWI2" s="70"/>
      <c r="RWK2" s="70"/>
      <c r="RWL2" s="70"/>
      <c r="RWW2" s="72"/>
      <c r="RWX2" s="70"/>
      <c r="RWY2" s="70"/>
      <c r="RXA2" s="70"/>
      <c r="RXB2" s="70"/>
      <c r="RXM2" s="72"/>
      <c r="RXN2" s="70"/>
      <c r="RXO2" s="70"/>
      <c r="RXQ2" s="70"/>
      <c r="RXR2" s="70"/>
      <c r="RYC2" s="72"/>
      <c r="RYD2" s="70"/>
      <c r="RYE2" s="70"/>
      <c r="RYG2" s="70"/>
      <c r="RYH2" s="70"/>
      <c r="RYS2" s="72"/>
      <c r="RYT2" s="70"/>
      <c r="RYU2" s="70"/>
      <c r="RYW2" s="70"/>
      <c r="RYX2" s="70"/>
      <c r="RZI2" s="72"/>
      <c r="RZJ2" s="70"/>
      <c r="RZK2" s="70"/>
      <c r="RZM2" s="70"/>
      <c r="RZN2" s="70"/>
      <c r="RZY2" s="72"/>
      <c r="RZZ2" s="70"/>
      <c r="SAA2" s="70"/>
      <c r="SAC2" s="70"/>
      <c r="SAD2" s="70"/>
      <c r="SAO2" s="72"/>
      <c r="SAP2" s="70"/>
      <c r="SAQ2" s="70"/>
      <c r="SAS2" s="70"/>
      <c r="SAT2" s="70"/>
      <c r="SBE2" s="72"/>
      <c r="SBF2" s="70"/>
      <c r="SBG2" s="70"/>
      <c r="SBI2" s="70"/>
      <c r="SBJ2" s="70"/>
      <c r="SBU2" s="72"/>
      <c r="SBV2" s="70"/>
      <c r="SBW2" s="70"/>
      <c r="SBY2" s="70"/>
      <c r="SBZ2" s="70"/>
      <c r="SCK2" s="72"/>
      <c r="SCL2" s="70"/>
      <c r="SCM2" s="70"/>
      <c r="SCO2" s="70"/>
      <c r="SCP2" s="70"/>
      <c r="SDA2" s="72"/>
      <c r="SDB2" s="70"/>
      <c r="SDC2" s="70"/>
      <c r="SDE2" s="70"/>
      <c r="SDF2" s="70"/>
      <c r="SDQ2" s="72"/>
      <c r="SDR2" s="70"/>
      <c r="SDS2" s="70"/>
      <c r="SDU2" s="70"/>
      <c r="SDV2" s="70"/>
      <c r="SEG2" s="72"/>
      <c r="SEH2" s="70"/>
      <c r="SEI2" s="70"/>
      <c r="SEK2" s="70"/>
      <c r="SEL2" s="70"/>
      <c r="SEW2" s="72"/>
      <c r="SEX2" s="70"/>
      <c r="SEY2" s="70"/>
      <c r="SFA2" s="70"/>
      <c r="SFB2" s="70"/>
      <c r="SFM2" s="72"/>
      <c r="SFN2" s="70"/>
      <c r="SFO2" s="70"/>
      <c r="SFQ2" s="70"/>
      <c r="SFR2" s="70"/>
      <c r="SGC2" s="72"/>
      <c r="SGD2" s="70"/>
      <c r="SGE2" s="70"/>
      <c r="SGG2" s="70"/>
      <c r="SGH2" s="70"/>
      <c r="SGS2" s="72"/>
      <c r="SGT2" s="70"/>
      <c r="SGU2" s="70"/>
      <c r="SGW2" s="70"/>
      <c r="SGX2" s="70"/>
      <c r="SHI2" s="72"/>
      <c r="SHJ2" s="70"/>
      <c r="SHK2" s="70"/>
      <c r="SHM2" s="70"/>
      <c r="SHN2" s="70"/>
      <c r="SHY2" s="72"/>
      <c r="SHZ2" s="70"/>
      <c r="SIA2" s="70"/>
      <c r="SIC2" s="70"/>
      <c r="SID2" s="70"/>
      <c r="SIO2" s="72"/>
      <c r="SIP2" s="70"/>
      <c r="SIQ2" s="70"/>
      <c r="SIS2" s="70"/>
      <c r="SIT2" s="70"/>
      <c r="SJE2" s="72"/>
      <c r="SJF2" s="70"/>
      <c r="SJG2" s="70"/>
      <c r="SJI2" s="70"/>
      <c r="SJJ2" s="70"/>
      <c r="SJU2" s="72"/>
      <c r="SJV2" s="70"/>
      <c r="SJW2" s="70"/>
      <c r="SJY2" s="70"/>
      <c r="SJZ2" s="70"/>
      <c r="SKK2" s="72"/>
      <c r="SKL2" s="70"/>
      <c r="SKM2" s="70"/>
      <c r="SKO2" s="70"/>
      <c r="SKP2" s="70"/>
      <c r="SLA2" s="72"/>
      <c r="SLB2" s="70"/>
      <c r="SLC2" s="70"/>
      <c r="SLE2" s="70"/>
      <c r="SLF2" s="70"/>
      <c r="SLQ2" s="72"/>
      <c r="SLR2" s="70"/>
      <c r="SLS2" s="70"/>
      <c r="SLU2" s="70"/>
      <c r="SLV2" s="70"/>
      <c r="SMG2" s="72"/>
      <c r="SMH2" s="70"/>
      <c r="SMI2" s="70"/>
      <c r="SMK2" s="70"/>
      <c r="SML2" s="70"/>
      <c r="SMW2" s="72"/>
      <c r="SMX2" s="70"/>
      <c r="SMY2" s="70"/>
      <c r="SNA2" s="70"/>
      <c r="SNB2" s="70"/>
      <c r="SNM2" s="72"/>
      <c r="SNN2" s="70"/>
      <c r="SNO2" s="70"/>
      <c r="SNQ2" s="70"/>
      <c r="SNR2" s="70"/>
      <c r="SOC2" s="72"/>
      <c r="SOD2" s="70"/>
      <c r="SOE2" s="70"/>
      <c r="SOG2" s="70"/>
      <c r="SOH2" s="70"/>
      <c r="SOS2" s="72"/>
      <c r="SOT2" s="70"/>
      <c r="SOU2" s="70"/>
      <c r="SOW2" s="70"/>
      <c r="SOX2" s="70"/>
      <c r="SPI2" s="72"/>
      <c r="SPJ2" s="70"/>
      <c r="SPK2" s="70"/>
      <c r="SPM2" s="70"/>
      <c r="SPN2" s="70"/>
      <c r="SPY2" s="72"/>
      <c r="SPZ2" s="70"/>
      <c r="SQA2" s="70"/>
      <c r="SQC2" s="70"/>
      <c r="SQD2" s="70"/>
      <c r="SQO2" s="72"/>
      <c r="SQP2" s="70"/>
      <c r="SQQ2" s="70"/>
      <c r="SQS2" s="70"/>
      <c r="SQT2" s="70"/>
      <c r="SRE2" s="72"/>
      <c r="SRF2" s="70"/>
      <c r="SRG2" s="70"/>
      <c r="SRI2" s="70"/>
      <c r="SRJ2" s="70"/>
      <c r="SRU2" s="72"/>
      <c r="SRV2" s="70"/>
      <c r="SRW2" s="70"/>
      <c r="SRY2" s="70"/>
      <c r="SRZ2" s="70"/>
      <c r="SSK2" s="72"/>
      <c r="SSL2" s="70"/>
      <c r="SSM2" s="70"/>
      <c r="SSO2" s="70"/>
      <c r="SSP2" s="70"/>
      <c r="STA2" s="72"/>
      <c r="STB2" s="70"/>
      <c r="STC2" s="70"/>
      <c r="STE2" s="70"/>
      <c r="STF2" s="70"/>
      <c r="STQ2" s="72"/>
      <c r="STR2" s="70"/>
      <c r="STS2" s="70"/>
      <c r="STU2" s="70"/>
      <c r="STV2" s="70"/>
      <c r="SUG2" s="72"/>
      <c r="SUH2" s="70"/>
      <c r="SUI2" s="70"/>
      <c r="SUK2" s="70"/>
      <c r="SUL2" s="70"/>
      <c r="SUW2" s="72"/>
      <c r="SUX2" s="70"/>
      <c r="SUY2" s="70"/>
      <c r="SVA2" s="70"/>
      <c r="SVB2" s="70"/>
      <c r="SVM2" s="72"/>
      <c r="SVN2" s="70"/>
      <c r="SVO2" s="70"/>
      <c r="SVQ2" s="70"/>
      <c r="SVR2" s="70"/>
      <c r="SWC2" s="72"/>
      <c r="SWD2" s="70"/>
      <c r="SWE2" s="70"/>
      <c r="SWG2" s="70"/>
      <c r="SWH2" s="70"/>
      <c r="SWS2" s="72"/>
      <c r="SWT2" s="70"/>
      <c r="SWU2" s="70"/>
      <c r="SWW2" s="70"/>
      <c r="SWX2" s="70"/>
      <c r="SXI2" s="72"/>
      <c r="SXJ2" s="70"/>
      <c r="SXK2" s="70"/>
      <c r="SXM2" s="70"/>
      <c r="SXN2" s="70"/>
      <c r="SXY2" s="72"/>
      <c r="SXZ2" s="70"/>
      <c r="SYA2" s="70"/>
      <c r="SYC2" s="70"/>
      <c r="SYD2" s="70"/>
      <c r="SYO2" s="72"/>
      <c r="SYP2" s="70"/>
      <c r="SYQ2" s="70"/>
      <c r="SYS2" s="70"/>
      <c r="SYT2" s="70"/>
      <c r="SZE2" s="72"/>
      <c r="SZF2" s="70"/>
      <c r="SZG2" s="70"/>
      <c r="SZI2" s="70"/>
      <c r="SZJ2" s="70"/>
      <c r="SZU2" s="72"/>
      <c r="SZV2" s="70"/>
      <c r="SZW2" s="70"/>
      <c r="SZY2" s="70"/>
      <c r="SZZ2" s="70"/>
      <c r="TAK2" s="72"/>
      <c r="TAL2" s="70"/>
      <c r="TAM2" s="70"/>
      <c r="TAO2" s="70"/>
      <c r="TAP2" s="70"/>
      <c r="TBA2" s="72"/>
      <c r="TBB2" s="70"/>
      <c r="TBC2" s="70"/>
      <c r="TBE2" s="70"/>
      <c r="TBF2" s="70"/>
      <c r="TBQ2" s="72"/>
      <c r="TBR2" s="70"/>
      <c r="TBS2" s="70"/>
      <c r="TBU2" s="70"/>
      <c r="TBV2" s="70"/>
      <c r="TCG2" s="72"/>
      <c r="TCH2" s="70"/>
      <c r="TCI2" s="70"/>
      <c r="TCK2" s="70"/>
      <c r="TCL2" s="70"/>
      <c r="TCW2" s="72"/>
      <c r="TCX2" s="70"/>
      <c r="TCY2" s="70"/>
      <c r="TDA2" s="70"/>
      <c r="TDB2" s="70"/>
      <c r="TDM2" s="72"/>
      <c r="TDN2" s="70"/>
      <c r="TDO2" s="70"/>
      <c r="TDQ2" s="70"/>
      <c r="TDR2" s="70"/>
      <c r="TEC2" s="72"/>
      <c r="TED2" s="70"/>
      <c r="TEE2" s="70"/>
      <c r="TEG2" s="70"/>
      <c r="TEH2" s="70"/>
      <c r="TES2" s="72"/>
      <c r="TET2" s="70"/>
      <c r="TEU2" s="70"/>
      <c r="TEW2" s="70"/>
      <c r="TEX2" s="70"/>
      <c r="TFI2" s="72"/>
      <c r="TFJ2" s="70"/>
      <c r="TFK2" s="70"/>
      <c r="TFM2" s="70"/>
      <c r="TFN2" s="70"/>
      <c r="TFY2" s="72"/>
      <c r="TFZ2" s="70"/>
      <c r="TGA2" s="70"/>
      <c r="TGC2" s="70"/>
      <c r="TGD2" s="70"/>
      <c r="TGO2" s="72"/>
      <c r="TGP2" s="70"/>
      <c r="TGQ2" s="70"/>
      <c r="TGS2" s="70"/>
      <c r="TGT2" s="70"/>
      <c r="THE2" s="72"/>
      <c r="THF2" s="70"/>
      <c r="THG2" s="70"/>
      <c r="THI2" s="70"/>
      <c r="THJ2" s="70"/>
      <c r="THU2" s="72"/>
      <c r="THV2" s="70"/>
      <c r="THW2" s="70"/>
      <c r="THY2" s="70"/>
      <c r="THZ2" s="70"/>
      <c r="TIK2" s="72"/>
      <c r="TIL2" s="70"/>
      <c r="TIM2" s="70"/>
      <c r="TIO2" s="70"/>
      <c r="TIP2" s="70"/>
      <c r="TJA2" s="72"/>
      <c r="TJB2" s="70"/>
      <c r="TJC2" s="70"/>
      <c r="TJE2" s="70"/>
      <c r="TJF2" s="70"/>
      <c r="TJQ2" s="72"/>
      <c r="TJR2" s="70"/>
      <c r="TJS2" s="70"/>
      <c r="TJU2" s="70"/>
      <c r="TJV2" s="70"/>
      <c r="TKG2" s="72"/>
      <c r="TKH2" s="70"/>
      <c r="TKI2" s="70"/>
      <c r="TKK2" s="70"/>
      <c r="TKL2" s="70"/>
      <c r="TKW2" s="72"/>
      <c r="TKX2" s="70"/>
      <c r="TKY2" s="70"/>
      <c r="TLA2" s="70"/>
      <c r="TLB2" s="70"/>
      <c r="TLM2" s="72"/>
      <c r="TLN2" s="70"/>
      <c r="TLO2" s="70"/>
      <c r="TLQ2" s="70"/>
      <c r="TLR2" s="70"/>
      <c r="TMC2" s="72"/>
      <c r="TMD2" s="70"/>
      <c r="TME2" s="70"/>
      <c r="TMG2" s="70"/>
      <c r="TMH2" s="70"/>
      <c r="TMS2" s="72"/>
      <c r="TMT2" s="70"/>
      <c r="TMU2" s="70"/>
      <c r="TMW2" s="70"/>
      <c r="TMX2" s="70"/>
      <c r="TNI2" s="72"/>
      <c r="TNJ2" s="70"/>
      <c r="TNK2" s="70"/>
      <c r="TNM2" s="70"/>
      <c r="TNN2" s="70"/>
      <c r="TNY2" s="72"/>
      <c r="TNZ2" s="70"/>
      <c r="TOA2" s="70"/>
      <c r="TOC2" s="70"/>
      <c r="TOD2" s="70"/>
      <c r="TOO2" s="72"/>
      <c r="TOP2" s="70"/>
      <c r="TOQ2" s="70"/>
      <c r="TOS2" s="70"/>
      <c r="TOT2" s="70"/>
      <c r="TPE2" s="72"/>
      <c r="TPF2" s="70"/>
      <c r="TPG2" s="70"/>
      <c r="TPI2" s="70"/>
      <c r="TPJ2" s="70"/>
      <c r="TPU2" s="72"/>
      <c r="TPV2" s="70"/>
      <c r="TPW2" s="70"/>
      <c r="TPY2" s="70"/>
      <c r="TPZ2" s="70"/>
      <c r="TQK2" s="72"/>
      <c r="TQL2" s="70"/>
      <c r="TQM2" s="70"/>
      <c r="TQO2" s="70"/>
      <c r="TQP2" s="70"/>
      <c r="TRA2" s="72"/>
      <c r="TRB2" s="70"/>
      <c r="TRC2" s="70"/>
      <c r="TRE2" s="70"/>
      <c r="TRF2" s="70"/>
      <c r="TRQ2" s="72"/>
      <c r="TRR2" s="70"/>
      <c r="TRS2" s="70"/>
      <c r="TRU2" s="70"/>
      <c r="TRV2" s="70"/>
      <c r="TSG2" s="72"/>
      <c r="TSH2" s="70"/>
      <c r="TSI2" s="70"/>
      <c r="TSK2" s="70"/>
      <c r="TSL2" s="70"/>
      <c r="TSW2" s="72"/>
      <c r="TSX2" s="70"/>
      <c r="TSY2" s="70"/>
      <c r="TTA2" s="70"/>
      <c r="TTB2" s="70"/>
      <c r="TTM2" s="72"/>
      <c r="TTN2" s="70"/>
      <c r="TTO2" s="70"/>
      <c r="TTQ2" s="70"/>
      <c r="TTR2" s="70"/>
      <c r="TUC2" s="72"/>
      <c r="TUD2" s="70"/>
      <c r="TUE2" s="70"/>
      <c r="TUG2" s="70"/>
      <c r="TUH2" s="70"/>
      <c r="TUS2" s="72"/>
      <c r="TUT2" s="70"/>
      <c r="TUU2" s="70"/>
      <c r="TUW2" s="70"/>
      <c r="TUX2" s="70"/>
      <c r="TVI2" s="72"/>
      <c r="TVJ2" s="70"/>
      <c r="TVK2" s="70"/>
      <c r="TVM2" s="70"/>
      <c r="TVN2" s="70"/>
      <c r="TVY2" s="72"/>
      <c r="TVZ2" s="70"/>
      <c r="TWA2" s="70"/>
      <c r="TWC2" s="70"/>
      <c r="TWD2" s="70"/>
      <c r="TWO2" s="72"/>
      <c r="TWP2" s="70"/>
      <c r="TWQ2" s="70"/>
      <c r="TWS2" s="70"/>
      <c r="TWT2" s="70"/>
      <c r="TXE2" s="72"/>
      <c r="TXF2" s="70"/>
      <c r="TXG2" s="70"/>
      <c r="TXI2" s="70"/>
      <c r="TXJ2" s="70"/>
      <c r="TXU2" s="72"/>
      <c r="TXV2" s="70"/>
      <c r="TXW2" s="70"/>
      <c r="TXY2" s="70"/>
      <c r="TXZ2" s="70"/>
      <c r="TYK2" s="72"/>
      <c r="TYL2" s="70"/>
      <c r="TYM2" s="70"/>
      <c r="TYO2" s="70"/>
      <c r="TYP2" s="70"/>
      <c r="TZA2" s="72"/>
      <c r="TZB2" s="70"/>
      <c r="TZC2" s="70"/>
      <c r="TZE2" s="70"/>
      <c r="TZF2" s="70"/>
      <c r="TZQ2" s="72"/>
      <c r="TZR2" s="70"/>
      <c r="TZS2" s="70"/>
      <c r="TZU2" s="70"/>
      <c r="TZV2" s="70"/>
      <c r="UAG2" s="72"/>
      <c r="UAH2" s="70"/>
      <c r="UAI2" s="70"/>
      <c r="UAK2" s="70"/>
      <c r="UAL2" s="70"/>
      <c r="UAW2" s="72"/>
      <c r="UAX2" s="70"/>
      <c r="UAY2" s="70"/>
      <c r="UBA2" s="70"/>
      <c r="UBB2" s="70"/>
      <c r="UBM2" s="72"/>
      <c r="UBN2" s="70"/>
      <c r="UBO2" s="70"/>
      <c r="UBQ2" s="70"/>
      <c r="UBR2" s="70"/>
      <c r="UCC2" s="72"/>
      <c r="UCD2" s="70"/>
      <c r="UCE2" s="70"/>
      <c r="UCG2" s="70"/>
      <c r="UCH2" s="70"/>
      <c r="UCS2" s="72"/>
      <c r="UCT2" s="70"/>
      <c r="UCU2" s="70"/>
      <c r="UCW2" s="70"/>
      <c r="UCX2" s="70"/>
      <c r="UDI2" s="72"/>
      <c r="UDJ2" s="70"/>
      <c r="UDK2" s="70"/>
      <c r="UDM2" s="70"/>
      <c r="UDN2" s="70"/>
      <c r="UDY2" s="72"/>
      <c r="UDZ2" s="70"/>
      <c r="UEA2" s="70"/>
      <c r="UEC2" s="70"/>
      <c r="UED2" s="70"/>
      <c r="UEO2" s="72"/>
      <c r="UEP2" s="70"/>
      <c r="UEQ2" s="70"/>
      <c r="UES2" s="70"/>
      <c r="UET2" s="70"/>
      <c r="UFE2" s="72"/>
      <c r="UFF2" s="70"/>
      <c r="UFG2" s="70"/>
      <c r="UFI2" s="70"/>
      <c r="UFJ2" s="70"/>
      <c r="UFU2" s="72"/>
      <c r="UFV2" s="70"/>
      <c r="UFW2" s="70"/>
      <c r="UFY2" s="70"/>
      <c r="UFZ2" s="70"/>
      <c r="UGK2" s="72"/>
      <c r="UGL2" s="70"/>
      <c r="UGM2" s="70"/>
      <c r="UGO2" s="70"/>
      <c r="UGP2" s="70"/>
      <c r="UHA2" s="72"/>
      <c r="UHB2" s="70"/>
      <c r="UHC2" s="70"/>
      <c r="UHE2" s="70"/>
      <c r="UHF2" s="70"/>
      <c r="UHQ2" s="72"/>
      <c r="UHR2" s="70"/>
      <c r="UHS2" s="70"/>
      <c r="UHU2" s="70"/>
      <c r="UHV2" s="70"/>
      <c r="UIG2" s="72"/>
      <c r="UIH2" s="70"/>
      <c r="UII2" s="70"/>
      <c r="UIK2" s="70"/>
      <c r="UIL2" s="70"/>
      <c r="UIW2" s="72"/>
      <c r="UIX2" s="70"/>
      <c r="UIY2" s="70"/>
      <c r="UJA2" s="70"/>
      <c r="UJB2" s="70"/>
      <c r="UJM2" s="72"/>
      <c r="UJN2" s="70"/>
      <c r="UJO2" s="70"/>
      <c r="UJQ2" s="70"/>
      <c r="UJR2" s="70"/>
      <c r="UKC2" s="72"/>
      <c r="UKD2" s="70"/>
      <c r="UKE2" s="70"/>
      <c r="UKG2" s="70"/>
      <c r="UKH2" s="70"/>
      <c r="UKS2" s="72"/>
      <c r="UKT2" s="70"/>
      <c r="UKU2" s="70"/>
      <c r="UKW2" s="70"/>
      <c r="UKX2" s="70"/>
      <c r="ULI2" s="72"/>
      <c r="ULJ2" s="70"/>
      <c r="ULK2" s="70"/>
      <c r="ULM2" s="70"/>
      <c r="ULN2" s="70"/>
      <c r="ULY2" s="72"/>
      <c r="ULZ2" s="70"/>
      <c r="UMA2" s="70"/>
      <c r="UMC2" s="70"/>
      <c r="UMD2" s="70"/>
      <c r="UMO2" s="72"/>
      <c r="UMP2" s="70"/>
      <c r="UMQ2" s="70"/>
      <c r="UMS2" s="70"/>
      <c r="UMT2" s="70"/>
      <c r="UNE2" s="72"/>
      <c r="UNF2" s="70"/>
      <c r="UNG2" s="70"/>
      <c r="UNI2" s="70"/>
      <c r="UNJ2" s="70"/>
      <c r="UNU2" s="72"/>
      <c r="UNV2" s="70"/>
      <c r="UNW2" s="70"/>
      <c r="UNY2" s="70"/>
      <c r="UNZ2" s="70"/>
      <c r="UOK2" s="72"/>
      <c r="UOL2" s="70"/>
      <c r="UOM2" s="70"/>
      <c r="UOO2" s="70"/>
      <c r="UOP2" s="70"/>
      <c r="UPA2" s="72"/>
      <c r="UPB2" s="70"/>
      <c r="UPC2" s="70"/>
      <c r="UPE2" s="70"/>
      <c r="UPF2" s="70"/>
      <c r="UPQ2" s="72"/>
      <c r="UPR2" s="70"/>
      <c r="UPS2" s="70"/>
      <c r="UPU2" s="70"/>
      <c r="UPV2" s="70"/>
      <c r="UQG2" s="72"/>
      <c r="UQH2" s="70"/>
      <c r="UQI2" s="70"/>
      <c r="UQK2" s="70"/>
      <c r="UQL2" s="70"/>
      <c r="UQW2" s="72"/>
      <c r="UQX2" s="70"/>
      <c r="UQY2" s="70"/>
      <c r="URA2" s="70"/>
      <c r="URB2" s="70"/>
      <c r="URM2" s="72"/>
      <c r="URN2" s="70"/>
      <c r="URO2" s="70"/>
      <c r="URQ2" s="70"/>
      <c r="URR2" s="70"/>
      <c r="USC2" s="72"/>
      <c r="USD2" s="70"/>
      <c r="USE2" s="70"/>
      <c r="USG2" s="70"/>
      <c r="USH2" s="70"/>
      <c r="USS2" s="72"/>
      <c r="UST2" s="70"/>
      <c r="USU2" s="70"/>
      <c r="USW2" s="70"/>
      <c r="USX2" s="70"/>
      <c r="UTI2" s="72"/>
      <c r="UTJ2" s="70"/>
      <c r="UTK2" s="70"/>
      <c r="UTM2" s="70"/>
      <c r="UTN2" s="70"/>
      <c r="UTY2" s="72"/>
      <c r="UTZ2" s="70"/>
      <c r="UUA2" s="70"/>
      <c r="UUC2" s="70"/>
      <c r="UUD2" s="70"/>
      <c r="UUO2" s="72"/>
      <c r="UUP2" s="70"/>
      <c r="UUQ2" s="70"/>
      <c r="UUS2" s="70"/>
      <c r="UUT2" s="70"/>
      <c r="UVE2" s="72"/>
      <c r="UVF2" s="70"/>
      <c r="UVG2" s="70"/>
      <c r="UVI2" s="70"/>
      <c r="UVJ2" s="70"/>
      <c r="UVU2" s="72"/>
      <c r="UVV2" s="70"/>
      <c r="UVW2" s="70"/>
      <c r="UVY2" s="70"/>
      <c r="UVZ2" s="70"/>
      <c r="UWK2" s="72"/>
      <c r="UWL2" s="70"/>
      <c r="UWM2" s="70"/>
      <c r="UWO2" s="70"/>
      <c r="UWP2" s="70"/>
      <c r="UXA2" s="72"/>
      <c r="UXB2" s="70"/>
      <c r="UXC2" s="70"/>
      <c r="UXE2" s="70"/>
      <c r="UXF2" s="70"/>
      <c r="UXQ2" s="72"/>
      <c r="UXR2" s="70"/>
      <c r="UXS2" s="70"/>
      <c r="UXU2" s="70"/>
      <c r="UXV2" s="70"/>
      <c r="UYG2" s="72"/>
      <c r="UYH2" s="70"/>
      <c r="UYI2" s="70"/>
      <c r="UYK2" s="70"/>
      <c r="UYL2" s="70"/>
      <c r="UYW2" s="72"/>
      <c r="UYX2" s="70"/>
      <c r="UYY2" s="70"/>
      <c r="UZA2" s="70"/>
      <c r="UZB2" s="70"/>
      <c r="UZM2" s="72"/>
      <c r="UZN2" s="70"/>
      <c r="UZO2" s="70"/>
      <c r="UZQ2" s="70"/>
      <c r="UZR2" s="70"/>
      <c r="VAC2" s="72"/>
      <c r="VAD2" s="70"/>
      <c r="VAE2" s="70"/>
      <c r="VAG2" s="70"/>
      <c r="VAH2" s="70"/>
      <c r="VAS2" s="72"/>
      <c r="VAT2" s="70"/>
      <c r="VAU2" s="70"/>
      <c r="VAW2" s="70"/>
      <c r="VAX2" s="70"/>
      <c r="VBI2" s="72"/>
      <c r="VBJ2" s="70"/>
      <c r="VBK2" s="70"/>
      <c r="VBM2" s="70"/>
      <c r="VBN2" s="70"/>
      <c r="VBY2" s="72"/>
      <c r="VBZ2" s="70"/>
      <c r="VCA2" s="70"/>
      <c r="VCC2" s="70"/>
      <c r="VCD2" s="70"/>
      <c r="VCO2" s="72"/>
      <c r="VCP2" s="70"/>
      <c r="VCQ2" s="70"/>
      <c r="VCS2" s="70"/>
      <c r="VCT2" s="70"/>
      <c r="VDE2" s="72"/>
      <c r="VDF2" s="70"/>
      <c r="VDG2" s="70"/>
      <c r="VDI2" s="70"/>
      <c r="VDJ2" s="70"/>
      <c r="VDU2" s="72"/>
      <c r="VDV2" s="70"/>
      <c r="VDW2" s="70"/>
      <c r="VDY2" s="70"/>
      <c r="VDZ2" s="70"/>
      <c r="VEK2" s="72"/>
      <c r="VEL2" s="70"/>
      <c r="VEM2" s="70"/>
      <c r="VEO2" s="70"/>
      <c r="VEP2" s="70"/>
      <c r="VFA2" s="72"/>
      <c r="VFB2" s="70"/>
      <c r="VFC2" s="70"/>
      <c r="VFE2" s="70"/>
      <c r="VFF2" s="70"/>
      <c r="VFQ2" s="72"/>
      <c r="VFR2" s="70"/>
      <c r="VFS2" s="70"/>
      <c r="VFU2" s="70"/>
      <c r="VFV2" s="70"/>
      <c r="VGG2" s="72"/>
      <c r="VGH2" s="70"/>
      <c r="VGI2" s="70"/>
      <c r="VGK2" s="70"/>
      <c r="VGL2" s="70"/>
      <c r="VGW2" s="72"/>
      <c r="VGX2" s="70"/>
      <c r="VGY2" s="70"/>
      <c r="VHA2" s="70"/>
      <c r="VHB2" s="70"/>
      <c r="VHM2" s="72"/>
      <c r="VHN2" s="70"/>
      <c r="VHO2" s="70"/>
      <c r="VHQ2" s="70"/>
      <c r="VHR2" s="70"/>
      <c r="VIC2" s="72"/>
      <c r="VID2" s="70"/>
      <c r="VIE2" s="70"/>
      <c r="VIG2" s="70"/>
      <c r="VIH2" s="70"/>
      <c r="VIS2" s="72"/>
      <c r="VIT2" s="70"/>
      <c r="VIU2" s="70"/>
      <c r="VIW2" s="70"/>
      <c r="VIX2" s="70"/>
      <c r="VJI2" s="72"/>
      <c r="VJJ2" s="70"/>
      <c r="VJK2" s="70"/>
      <c r="VJM2" s="70"/>
      <c r="VJN2" s="70"/>
      <c r="VJY2" s="72"/>
      <c r="VJZ2" s="70"/>
      <c r="VKA2" s="70"/>
      <c r="VKC2" s="70"/>
      <c r="VKD2" s="70"/>
      <c r="VKO2" s="72"/>
      <c r="VKP2" s="70"/>
      <c r="VKQ2" s="70"/>
      <c r="VKS2" s="70"/>
      <c r="VKT2" s="70"/>
      <c r="VLE2" s="72"/>
      <c r="VLF2" s="70"/>
      <c r="VLG2" s="70"/>
      <c r="VLI2" s="70"/>
      <c r="VLJ2" s="70"/>
      <c r="VLU2" s="72"/>
      <c r="VLV2" s="70"/>
      <c r="VLW2" s="70"/>
      <c r="VLY2" s="70"/>
      <c r="VLZ2" s="70"/>
      <c r="VMK2" s="72"/>
      <c r="VML2" s="70"/>
      <c r="VMM2" s="70"/>
      <c r="VMO2" s="70"/>
      <c r="VMP2" s="70"/>
      <c r="VNA2" s="72"/>
      <c r="VNB2" s="70"/>
      <c r="VNC2" s="70"/>
      <c r="VNE2" s="70"/>
      <c r="VNF2" s="70"/>
      <c r="VNQ2" s="72"/>
      <c r="VNR2" s="70"/>
      <c r="VNS2" s="70"/>
      <c r="VNU2" s="70"/>
      <c r="VNV2" s="70"/>
      <c r="VOG2" s="72"/>
      <c r="VOH2" s="70"/>
      <c r="VOI2" s="70"/>
      <c r="VOK2" s="70"/>
      <c r="VOL2" s="70"/>
      <c r="VOW2" s="72"/>
      <c r="VOX2" s="70"/>
      <c r="VOY2" s="70"/>
      <c r="VPA2" s="70"/>
      <c r="VPB2" s="70"/>
      <c r="VPM2" s="72"/>
      <c r="VPN2" s="70"/>
      <c r="VPO2" s="70"/>
      <c r="VPQ2" s="70"/>
      <c r="VPR2" s="70"/>
      <c r="VQC2" s="72"/>
      <c r="VQD2" s="70"/>
      <c r="VQE2" s="70"/>
      <c r="VQG2" s="70"/>
      <c r="VQH2" s="70"/>
      <c r="VQS2" s="72"/>
      <c r="VQT2" s="70"/>
      <c r="VQU2" s="70"/>
      <c r="VQW2" s="70"/>
      <c r="VQX2" s="70"/>
      <c r="VRI2" s="72"/>
      <c r="VRJ2" s="70"/>
      <c r="VRK2" s="70"/>
      <c r="VRM2" s="70"/>
      <c r="VRN2" s="70"/>
      <c r="VRY2" s="72"/>
      <c r="VRZ2" s="70"/>
      <c r="VSA2" s="70"/>
      <c r="VSC2" s="70"/>
      <c r="VSD2" s="70"/>
      <c r="VSO2" s="72"/>
      <c r="VSP2" s="70"/>
      <c r="VSQ2" s="70"/>
      <c r="VSS2" s="70"/>
      <c r="VST2" s="70"/>
      <c r="VTE2" s="72"/>
      <c r="VTF2" s="70"/>
      <c r="VTG2" s="70"/>
      <c r="VTI2" s="70"/>
      <c r="VTJ2" s="70"/>
      <c r="VTU2" s="72"/>
      <c r="VTV2" s="70"/>
      <c r="VTW2" s="70"/>
      <c r="VTY2" s="70"/>
      <c r="VTZ2" s="70"/>
      <c r="VUK2" s="72"/>
      <c r="VUL2" s="70"/>
      <c r="VUM2" s="70"/>
      <c r="VUO2" s="70"/>
      <c r="VUP2" s="70"/>
      <c r="VVA2" s="72"/>
      <c r="VVB2" s="70"/>
      <c r="VVC2" s="70"/>
      <c r="VVE2" s="70"/>
      <c r="VVF2" s="70"/>
      <c r="VVQ2" s="72"/>
      <c r="VVR2" s="70"/>
      <c r="VVS2" s="70"/>
      <c r="VVU2" s="70"/>
      <c r="VVV2" s="70"/>
      <c r="VWG2" s="72"/>
      <c r="VWH2" s="70"/>
      <c r="VWI2" s="70"/>
      <c r="VWK2" s="70"/>
      <c r="VWL2" s="70"/>
      <c r="VWW2" s="72"/>
      <c r="VWX2" s="70"/>
      <c r="VWY2" s="70"/>
      <c r="VXA2" s="70"/>
      <c r="VXB2" s="70"/>
      <c r="VXM2" s="72"/>
      <c r="VXN2" s="70"/>
      <c r="VXO2" s="70"/>
      <c r="VXQ2" s="70"/>
      <c r="VXR2" s="70"/>
      <c r="VYC2" s="72"/>
      <c r="VYD2" s="70"/>
      <c r="VYE2" s="70"/>
      <c r="VYG2" s="70"/>
      <c r="VYH2" s="70"/>
      <c r="VYS2" s="72"/>
      <c r="VYT2" s="70"/>
      <c r="VYU2" s="70"/>
      <c r="VYW2" s="70"/>
      <c r="VYX2" s="70"/>
      <c r="VZI2" s="72"/>
      <c r="VZJ2" s="70"/>
      <c r="VZK2" s="70"/>
      <c r="VZM2" s="70"/>
      <c r="VZN2" s="70"/>
      <c r="VZY2" s="72"/>
      <c r="VZZ2" s="70"/>
      <c r="WAA2" s="70"/>
      <c r="WAC2" s="70"/>
      <c r="WAD2" s="70"/>
      <c r="WAO2" s="72"/>
      <c r="WAP2" s="70"/>
      <c r="WAQ2" s="70"/>
      <c r="WAS2" s="70"/>
      <c r="WAT2" s="70"/>
      <c r="WBE2" s="72"/>
      <c r="WBF2" s="70"/>
      <c r="WBG2" s="70"/>
      <c r="WBI2" s="70"/>
      <c r="WBJ2" s="70"/>
      <c r="WBU2" s="72"/>
      <c r="WBV2" s="70"/>
      <c r="WBW2" s="70"/>
      <c r="WBY2" s="70"/>
      <c r="WBZ2" s="70"/>
      <c r="WCK2" s="72"/>
      <c r="WCL2" s="70"/>
      <c r="WCM2" s="70"/>
      <c r="WCO2" s="70"/>
      <c r="WCP2" s="70"/>
      <c r="WDA2" s="72"/>
      <c r="WDB2" s="70"/>
      <c r="WDC2" s="70"/>
      <c r="WDE2" s="70"/>
      <c r="WDF2" s="70"/>
      <c r="WDQ2" s="72"/>
      <c r="WDR2" s="70"/>
      <c r="WDS2" s="70"/>
      <c r="WDU2" s="70"/>
      <c r="WDV2" s="70"/>
      <c r="WEG2" s="72"/>
      <c r="WEH2" s="70"/>
      <c r="WEI2" s="70"/>
      <c r="WEK2" s="70"/>
      <c r="WEL2" s="70"/>
      <c r="WEW2" s="72"/>
      <c r="WEX2" s="70"/>
      <c r="WEY2" s="70"/>
      <c r="WFA2" s="70"/>
      <c r="WFB2" s="70"/>
      <c r="WFM2" s="72"/>
      <c r="WFN2" s="70"/>
      <c r="WFO2" s="70"/>
      <c r="WFQ2" s="70"/>
      <c r="WFR2" s="70"/>
      <c r="WGC2" s="72"/>
      <c r="WGD2" s="70"/>
      <c r="WGE2" s="70"/>
      <c r="WGG2" s="70"/>
      <c r="WGH2" s="70"/>
      <c r="WGS2" s="72"/>
      <c r="WGT2" s="70"/>
      <c r="WGU2" s="70"/>
      <c r="WGW2" s="70"/>
      <c r="WGX2" s="70"/>
      <c r="WHI2" s="72"/>
      <c r="WHJ2" s="70"/>
      <c r="WHK2" s="70"/>
      <c r="WHM2" s="70"/>
      <c r="WHN2" s="70"/>
      <c r="WHY2" s="72"/>
      <c r="WHZ2" s="70"/>
      <c r="WIA2" s="70"/>
      <c r="WIC2" s="70"/>
      <c r="WID2" s="70"/>
      <c r="WIO2" s="72"/>
      <c r="WIP2" s="70"/>
      <c r="WIQ2" s="70"/>
      <c r="WIS2" s="70"/>
      <c r="WIT2" s="70"/>
      <c r="WJE2" s="72"/>
      <c r="WJF2" s="70"/>
      <c r="WJG2" s="70"/>
      <c r="WJI2" s="70"/>
      <c r="WJJ2" s="70"/>
      <c r="WJU2" s="72"/>
      <c r="WJV2" s="70"/>
      <c r="WJW2" s="70"/>
      <c r="WJY2" s="70"/>
      <c r="WJZ2" s="70"/>
      <c r="WKK2" s="72"/>
      <c r="WKL2" s="70"/>
      <c r="WKM2" s="70"/>
      <c r="WKO2" s="70"/>
      <c r="WKP2" s="70"/>
      <c r="WLA2" s="72"/>
      <c r="WLB2" s="70"/>
      <c r="WLC2" s="70"/>
      <c r="WLE2" s="70"/>
      <c r="WLF2" s="70"/>
      <c r="WLQ2" s="72"/>
      <c r="WLR2" s="70"/>
      <c r="WLS2" s="70"/>
      <c r="WLU2" s="70"/>
      <c r="WLV2" s="70"/>
      <c r="WMG2" s="72"/>
      <c r="WMH2" s="70"/>
      <c r="WMI2" s="70"/>
      <c r="WMK2" s="70"/>
      <c r="WML2" s="70"/>
      <c r="WMW2" s="72"/>
      <c r="WMX2" s="70"/>
      <c r="WMY2" s="70"/>
      <c r="WNA2" s="70"/>
      <c r="WNB2" s="70"/>
      <c r="WNM2" s="72"/>
      <c r="WNN2" s="70"/>
      <c r="WNO2" s="70"/>
      <c r="WNQ2" s="70"/>
      <c r="WNR2" s="70"/>
      <c r="WOC2" s="72"/>
      <c r="WOD2" s="70"/>
      <c r="WOE2" s="70"/>
      <c r="WOG2" s="70"/>
      <c r="WOH2" s="70"/>
      <c r="WOS2" s="72"/>
      <c r="WOT2" s="70"/>
      <c r="WOU2" s="70"/>
      <c r="WOW2" s="70"/>
      <c r="WOX2" s="70"/>
      <c r="WPI2" s="72"/>
      <c r="WPJ2" s="70"/>
      <c r="WPK2" s="70"/>
      <c r="WPM2" s="70"/>
      <c r="WPN2" s="70"/>
      <c r="WPY2" s="72"/>
      <c r="WPZ2" s="70"/>
      <c r="WQA2" s="70"/>
      <c r="WQC2" s="70"/>
      <c r="WQD2" s="70"/>
      <c r="WQO2" s="72"/>
      <c r="WQP2" s="70"/>
      <c r="WQQ2" s="70"/>
      <c r="WQS2" s="70"/>
      <c r="WQT2" s="70"/>
      <c r="WRE2" s="72"/>
      <c r="WRF2" s="70"/>
      <c r="WRG2" s="70"/>
      <c r="WRI2" s="70"/>
      <c r="WRJ2" s="70"/>
      <c r="WRU2" s="72"/>
      <c r="WRV2" s="70"/>
      <c r="WRW2" s="70"/>
      <c r="WRY2" s="70"/>
      <c r="WRZ2" s="70"/>
      <c r="WSK2" s="72"/>
      <c r="WSL2" s="70"/>
      <c r="WSM2" s="70"/>
      <c r="WSO2" s="70"/>
      <c r="WSP2" s="70"/>
      <c r="WTA2" s="72"/>
      <c r="WTB2" s="70"/>
      <c r="WTC2" s="70"/>
      <c r="WTE2" s="70"/>
      <c r="WTF2" s="70"/>
      <c r="WTQ2" s="72"/>
      <c r="WTR2" s="70"/>
      <c r="WTS2" s="70"/>
      <c r="WTU2" s="70"/>
      <c r="WTV2" s="70"/>
      <c r="WUG2" s="72"/>
      <c r="WUH2" s="70"/>
      <c r="WUI2" s="70"/>
      <c r="WUK2" s="70"/>
      <c r="WUL2" s="70"/>
      <c r="WUW2" s="72"/>
      <c r="WUX2" s="70"/>
      <c r="WUY2" s="70"/>
      <c r="WVA2" s="70"/>
      <c r="WVB2" s="70"/>
      <c r="WVM2" s="72"/>
      <c r="WVN2" s="70"/>
      <c r="WVO2" s="70"/>
      <c r="WVQ2" s="70"/>
      <c r="WVR2" s="70"/>
      <c r="WWC2" s="72"/>
      <c r="WWD2" s="70"/>
      <c r="WWE2" s="70"/>
      <c r="WWG2" s="70"/>
      <c r="WWH2" s="70"/>
      <c r="WWS2" s="72"/>
      <c r="WWT2" s="70"/>
      <c r="WWU2" s="70"/>
      <c r="WWW2" s="70"/>
      <c r="WWX2" s="70"/>
      <c r="WXI2" s="72"/>
      <c r="WXJ2" s="70"/>
      <c r="WXK2" s="70"/>
      <c r="WXM2" s="70"/>
      <c r="WXN2" s="70"/>
      <c r="WXY2" s="72"/>
      <c r="WXZ2" s="70"/>
      <c r="WYA2" s="70"/>
      <c r="WYC2" s="70"/>
      <c r="WYD2" s="70"/>
      <c r="WYO2" s="72"/>
      <c r="WYP2" s="70"/>
      <c r="WYQ2" s="70"/>
      <c r="WYS2" s="70"/>
      <c r="WYT2" s="70"/>
      <c r="WZE2" s="72"/>
      <c r="WZF2" s="70"/>
      <c r="WZG2" s="70"/>
      <c r="WZI2" s="70"/>
      <c r="WZJ2" s="70"/>
      <c r="WZU2" s="72"/>
      <c r="WZV2" s="70"/>
      <c r="WZW2" s="70"/>
      <c r="WZY2" s="70"/>
      <c r="WZZ2" s="70"/>
      <c r="XAK2" s="72"/>
      <c r="XAL2" s="70"/>
      <c r="XAM2" s="70"/>
      <c r="XAO2" s="70"/>
      <c r="XAP2" s="70"/>
      <c r="XBA2" s="72"/>
      <c r="XBB2" s="70"/>
      <c r="XBC2" s="70"/>
      <c r="XBE2" s="70"/>
      <c r="XBF2" s="70"/>
      <c r="XBQ2" s="72"/>
      <c r="XBR2" s="70"/>
      <c r="XBS2" s="70"/>
      <c r="XBU2" s="70"/>
      <c r="XBV2" s="70"/>
      <c r="XCG2" s="72"/>
      <c r="XCH2" s="70"/>
      <c r="XCI2" s="70"/>
      <c r="XCK2" s="70"/>
      <c r="XCL2" s="70"/>
      <c r="XCW2" s="72"/>
      <c r="XCX2" s="70"/>
      <c r="XCY2" s="70"/>
      <c r="XDA2" s="70"/>
      <c r="XDB2" s="70"/>
      <c r="XDM2" s="72"/>
      <c r="XDN2" s="70"/>
      <c r="XDO2" s="70"/>
      <c r="XDQ2" s="70"/>
      <c r="XDR2" s="70"/>
      <c r="XEC2" s="72"/>
      <c r="XED2" s="70"/>
      <c r="XEE2" s="70"/>
      <c r="XEG2" s="70"/>
      <c r="XEH2" s="70"/>
      <c r="XES2" s="72"/>
      <c r="XET2" s="70"/>
      <c r="XEU2" s="70"/>
      <c r="XEW2" s="70"/>
      <c r="XEX2" s="70"/>
    </row>
    <row r="3" spans="1:1018 1029:2042 2053:3066 3077:4090 4101:5114 5125:6138 6149:7162 7173:8186 8197:9210 9221:10234 10245:11258 11269:12282 12293:13306 13317:14330 14341:15354 15365:16378" s="20" customFormat="1" ht="18.75" x14ac:dyDescent="0.3">
      <c r="A3" s="67"/>
      <c r="B3" s="79"/>
      <c r="C3" s="68"/>
      <c r="D3" s="69"/>
      <c r="E3" s="70"/>
      <c r="F3" s="70"/>
      <c r="G3" s="70"/>
      <c r="H3" s="70"/>
      <c r="I3" s="70"/>
      <c r="J3" s="71"/>
      <c r="U3" s="72"/>
      <c r="V3" s="70"/>
      <c r="W3" s="70"/>
      <c r="AB3" s="72"/>
      <c r="AC3" s="70"/>
      <c r="AD3" s="70"/>
      <c r="AG3" s="72"/>
      <c r="AH3" s="70"/>
      <c r="AI3" s="70"/>
      <c r="AN3" s="72"/>
      <c r="AO3" s="70"/>
      <c r="AP3" s="70"/>
      <c r="AS3" s="72"/>
      <c r="AT3" s="70"/>
      <c r="AU3" s="70"/>
      <c r="AW3" s="70"/>
      <c r="AX3" s="70"/>
      <c r="AY3" s="70"/>
      <c r="BA3" s="70"/>
      <c r="BE3" s="70"/>
      <c r="BF3" s="70"/>
      <c r="BQ3" s="72"/>
      <c r="BR3" s="70"/>
      <c r="BS3" s="70"/>
      <c r="BU3" s="70"/>
      <c r="BV3" s="70"/>
      <c r="CG3" s="72"/>
      <c r="CH3" s="70"/>
      <c r="CI3" s="70"/>
      <c r="CK3" s="70"/>
      <c r="CL3" s="70"/>
      <c r="CW3" s="72"/>
      <c r="CX3" s="70"/>
      <c r="CY3" s="70"/>
      <c r="DA3" s="70"/>
      <c r="DB3" s="70"/>
      <c r="DM3" s="72"/>
      <c r="DN3" s="70"/>
      <c r="DO3" s="70"/>
      <c r="DQ3" s="70"/>
      <c r="DR3" s="70"/>
      <c r="EC3" s="72"/>
      <c r="ED3" s="70"/>
      <c r="EE3" s="70"/>
      <c r="EG3" s="70"/>
      <c r="EH3" s="70"/>
      <c r="ES3" s="72"/>
      <c r="ET3" s="70"/>
      <c r="EU3" s="70"/>
      <c r="EW3" s="70"/>
      <c r="EX3" s="70"/>
      <c r="FI3" s="72"/>
      <c r="FJ3" s="70"/>
      <c r="FK3" s="70"/>
      <c r="FM3" s="70"/>
      <c r="FN3" s="70"/>
      <c r="FY3" s="72"/>
      <c r="FZ3" s="70"/>
      <c r="GA3" s="70"/>
      <c r="GC3" s="70"/>
      <c r="GD3" s="70"/>
      <c r="GO3" s="72"/>
      <c r="GP3" s="70"/>
      <c r="GQ3" s="70"/>
      <c r="GS3" s="70"/>
      <c r="GT3" s="70"/>
      <c r="HE3" s="72"/>
      <c r="HF3" s="70"/>
      <c r="HG3" s="70"/>
      <c r="HI3" s="70"/>
      <c r="HJ3" s="70"/>
      <c r="HU3" s="72"/>
      <c r="HV3" s="70"/>
      <c r="HW3" s="70"/>
      <c r="HY3" s="70"/>
      <c r="HZ3" s="70"/>
      <c r="IK3" s="72"/>
      <c r="IL3" s="70"/>
      <c r="IM3" s="70"/>
      <c r="IO3" s="70"/>
      <c r="IP3" s="70"/>
      <c r="JA3" s="72"/>
      <c r="JB3" s="70"/>
      <c r="JC3" s="70"/>
      <c r="JE3" s="70"/>
      <c r="JF3" s="70"/>
      <c r="JQ3" s="72"/>
      <c r="JR3" s="70"/>
      <c r="JS3" s="70"/>
      <c r="JU3" s="70"/>
      <c r="JV3" s="70"/>
      <c r="KG3" s="72"/>
      <c r="KH3" s="70"/>
      <c r="KI3" s="70"/>
      <c r="KK3" s="70"/>
      <c r="KL3" s="70"/>
      <c r="KW3" s="72"/>
      <c r="KX3" s="70"/>
      <c r="KY3" s="70"/>
      <c r="LA3" s="70"/>
      <c r="LB3" s="70"/>
      <c r="LM3" s="72"/>
      <c r="LN3" s="70"/>
      <c r="LO3" s="70"/>
      <c r="LQ3" s="70"/>
      <c r="LR3" s="70"/>
      <c r="MC3" s="72"/>
      <c r="MD3" s="70"/>
      <c r="ME3" s="70"/>
      <c r="MG3" s="70"/>
      <c r="MH3" s="70"/>
      <c r="MS3" s="72"/>
      <c r="MT3" s="70"/>
      <c r="MU3" s="70"/>
      <c r="MW3" s="70"/>
      <c r="MX3" s="70"/>
      <c r="NI3" s="72"/>
      <c r="NJ3" s="70"/>
      <c r="NK3" s="70"/>
      <c r="NM3" s="70"/>
      <c r="NN3" s="70"/>
      <c r="NY3" s="72"/>
      <c r="NZ3" s="70"/>
      <c r="OA3" s="70"/>
      <c r="OC3" s="70"/>
      <c r="OD3" s="70"/>
      <c r="OO3" s="72"/>
      <c r="OP3" s="70"/>
      <c r="OQ3" s="70"/>
      <c r="OS3" s="70"/>
      <c r="OT3" s="70"/>
      <c r="PE3" s="72"/>
      <c r="PF3" s="70"/>
      <c r="PG3" s="70"/>
      <c r="PI3" s="70"/>
      <c r="PJ3" s="70"/>
      <c r="PU3" s="72"/>
      <c r="PV3" s="70"/>
      <c r="PW3" s="70"/>
      <c r="PY3" s="70"/>
      <c r="PZ3" s="70"/>
      <c r="QK3" s="72"/>
      <c r="QL3" s="70"/>
      <c r="QM3" s="70"/>
      <c r="QO3" s="70"/>
      <c r="QP3" s="70"/>
      <c r="RA3" s="72"/>
      <c r="RB3" s="70"/>
      <c r="RC3" s="70"/>
      <c r="RE3" s="70"/>
      <c r="RF3" s="70"/>
      <c r="RQ3" s="72"/>
      <c r="RR3" s="70"/>
      <c r="RS3" s="70"/>
      <c r="RU3" s="70"/>
      <c r="RV3" s="70"/>
      <c r="SG3" s="72"/>
      <c r="SH3" s="70"/>
      <c r="SI3" s="70"/>
      <c r="SK3" s="70"/>
      <c r="SL3" s="70"/>
      <c r="SW3" s="72"/>
      <c r="SX3" s="70"/>
      <c r="SY3" s="70"/>
      <c r="TA3" s="70"/>
      <c r="TB3" s="70"/>
      <c r="TM3" s="72"/>
      <c r="TN3" s="70"/>
      <c r="TO3" s="70"/>
      <c r="TQ3" s="70"/>
      <c r="TR3" s="70"/>
      <c r="UC3" s="72"/>
      <c r="UD3" s="70"/>
      <c r="UE3" s="70"/>
      <c r="UG3" s="70"/>
      <c r="UH3" s="70"/>
      <c r="US3" s="72"/>
      <c r="UT3" s="70"/>
      <c r="UU3" s="70"/>
      <c r="UW3" s="70"/>
      <c r="UX3" s="70"/>
      <c r="VI3" s="72"/>
      <c r="VJ3" s="70"/>
      <c r="VK3" s="70"/>
      <c r="VM3" s="70"/>
      <c r="VN3" s="70"/>
      <c r="VY3" s="72"/>
      <c r="VZ3" s="70"/>
      <c r="WA3" s="70"/>
      <c r="WC3" s="70"/>
      <c r="WD3" s="70"/>
      <c r="WO3" s="72"/>
      <c r="WP3" s="70"/>
      <c r="WQ3" s="70"/>
      <c r="WS3" s="70"/>
      <c r="WT3" s="70"/>
      <c r="XE3" s="72"/>
      <c r="XF3" s="70"/>
      <c r="XG3" s="70"/>
      <c r="XI3" s="70"/>
      <c r="XJ3" s="70"/>
      <c r="XU3" s="72"/>
      <c r="XV3" s="70"/>
      <c r="XW3" s="70"/>
      <c r="XY3" s="70"/>
      <c r="XZ3" s="70"/>
      <c r="YK3" s="72"/>
      <c r="YL3" s="70"/>
      <c r="YM3" s="70"/>
      <c r="YO3" s="70"/>
      <c r="YP3" s="70"/>
      <c r="ZA3" s="72"/>
      <c r="ZB3" s="70"/>
      <c r="ZC3" s="70"/>
      <c r="ZE3" s="70"/>
      <c r="ZF3" s="70"/>
      <c r="ZQ3" s="72"/>
      <c r="ZR3" s="70"/>
      <c r="ZS3" s="70"/>
      <c r="ZU3" s="70"/>
      <c r="ZV3" s="70"/>
      <c r="AAG3" s="72"/>
      <c r="AAH3" s="70"/>
      <c r="AAI3" s="70"/>
      <c r="AAK3" s="70"/>
      <c r="AAL3" s="70"/>
      <c r="AAW3" s="72"/>
      <c r="AAX3" s="70"/>
      <c r="AAY3" s="70"/>
      <c r="ABA3" s="70"/>
      <c r="ABB3" s="70"/>
      <c r="ABM3" s="72"/>
      <c r="ABN3" s="70"/>
      <c r="ABO3" s="70"/>
      <c r="ABQ3" s="70"/>
      <c r="ABR3" s="70"/>
      <c r="ACC3" s="72"/>
      <c r="ACD3" s="70"/>
      <c r="ACE3" s="70"/>
      <c r="ACG3" s="70"/>
      <c r="ACH3" s="70"/>
      <c r="ACS3" s="72"/>
      <c r="ACT3" s="70"/>
      <c r="ACU3" s="70"/>
      <c r="ACW3" s="70"/>
      <c r="ACX3" s="70"/>
      <c r="ADI3" s="72"/>
      <c r="ADJ3" s="70"/>
      <c r="ADK3" s="70"/>
      <c r="ADM3" s="70"/>
      <c r="ADN3" s="70"/>
      <c r="ADY3" s="72"/>
      <c r="ADZ3" s="70"/>
      <c r="AEA3" s="70"/>
      <c r="AEC3" s="70"/>
      <c r="AED3" s="70"/>
      <c r="AEO3" s="72"/>
      <c r="AEP3" s="70"/>
      <c r="AEQ3" s="70"/>
      <c r="AES3" s="70"/>
      <c r="AET3" s="70"/>
      <c r="AFE3" s="72"/>
      <c r="AFF3" s="70"/>
      <c r="AFG3" s="70"/>
      <c r="AFI3" s="70"/>
      <c r="AFJ3" s="70"/>
      <c r="AFU3" s="72"/>
      <c r="AFV3" s="70"/>
      <c r="AFW3" s="70"/>
      <c r="AFY3" s="70"/>
      <c r="AFZ3" s="70"/>
      <c r="AGK3" s="72"/>
      <c r="AGL3" s="70"/>
      <c r="AGM3" s="70"/>
      <c r="AGO3" s="70"/>
      <c r="AGP3" s="70"/>
      <c r="AHA3" s="72"/>
      <c r="AHB3" s="70"/>
      <c r="AHC3" s="70"/>
      <c r="AHE3" s="70"/>
      <c r="AHF3" s="70"/>
      <c r="AHQ3" s="72"/>
      <c r="AHR3" s="70"/>
      <c r="AHS3" s="70"/>
      <c r="AHU3" s="70"/>
      <c r="AHV3" s="70"/>
      <c r="AIG3" s="72"/>
      <c r="AIH3" s="70"/>
      <c r="AII3" s="70"/>
      <c r="AIK3" s="70"/>
      <c r="AIL3" s="70"/>
      <c r="AIW3" s="72"/>
      <c r="AIX3" s="70"/>
      <c r="AIY3" s="70"/>
      <c r="AJA3" s="70"/>
      <c r="AJB3" s="70"/>
      <c r="AJM3" s="72"/>
      <c r="AJN3" s="70"/>
      <c r="AJO3" s="70"/>
      <c r="AJQ3" s="70"/>
      <c r="AJR3" s="70"/>
      <c r="AKC3" s="72"/>
      <c r="AKD3" s="70"/>
      <c r="AKE3" s="70"/>
      <c r="AKG3" s="70"/>
      <c r="AKH3" s="70"/>
      <c r="AKS3" s="72"/>
      <c r="AKT3" s="70"/>
      <c r="AKU3" s="70"/>
      <c r="AKW3" s="70"/>
      <c r="AKX3" s="70"/>
      <c r="ALI3" s="72"/>
      <c r="ALJ3" s="70"/>
      <c r="ALK3" s="70"/>
      <c r="ALM3" s="70"/>
      <c r="ALN3" s="70"/>
      <c r="ALY3" s="72"/>
      <c r="ALZ3" s="70"/>
      <c r="AMA3" s="70"/>
      <c r="AMC3" s="70"/>
      <c r="AMD3" s="70"/>
      <c r="AMO3" s="72"/>
      <c r="AMP3" s="70"/>
      <c r="AMQ3" s="70"/>
      <c r="AMS3" s="70"/>
      <c r="AMT3" s="70"/>
      <c r="ANE3" s="72"/>
      <c r="ANF3" s="70"/>
      <c r="ANG3" s="70"/>
      <c r="ANI3" s="70"/>
      <c r="ANJ3" s="70"/>
      <c r="ANU3" s="72"/>
      <c r="ANV3" s="70"/>
      <c r="ANW3" s="70"/>
      <c r="ANY3" s="70"/>
      <c r="ANZ3" s="70"/>
      <c r="AOK3" s="72"/>
      <c r="AOL3" s="70"/>
      <c r="AOM3" s="70"/>
      <c r="AOO3" s="70"/>
      <c r="AOP3" s="70"/>
      <c r="APA3" s="72"/>
      <c r="APB3" s="70"/>
      <c r="APC3" s="70"/>
      <c r="APE3" s="70"/>
      <c r="APF3" s="70"/>
      <c r="APQ3" s="72"/>
      <c r="APR3" s="70"/>
      <c r="APS3" s="70"/>
      <c r="APU3" s="70"/>
      <c r="APV3" s="70"/>
      <c r="AQG3" s="72"/>
      <c r="AQH3" s="70"/>
      <c r="AQI3" s="70"/>
      <c r="AQK3" s="70"/>
      <c r="AQL3" s="70"/>
      <c r="AQW3" s="72"/>
      <c r="AQX3" s="70"/>
      <c r="AQY3" s="70"/>
      <c r="ARA3" s="70"/>
      <c r="ARB3" s="70"/>
      <c r="ARM3" s="72"/>
      <c r="ARN3" s="70"/>
      <c r="ARO3" s="70"/>
      <c r="ARQ3" s="70"/>
      <c r="ARR3" s="70"/>
      <c r="ASC3" s="72"/>
      <c r="ASD3" s="70"/>
      <c r="ASE3" s="70"/>
      <c r="ASG3" s="70"/>
      <c r="ASH3" s="70"/>
      <c r="ASS3" s="72"/>
      <c r="AST3" s="70"/>
      <c r="ASU3" s="70"/>
      <c r="ASW3" s="70"/>
      <c r="ASX3" s="70"/>
      <c r="ATI3" s="72"/>
      <c r="ATJ3" s="70"/>
      <c r="ATK3" s="70"/>
      <c r="ATM3" s="70"/>
      <c r="ATN3" s="70"/>
      <c r="ATY3" s="72"/>
      <c r="ATZ3" s="70"/>
      <c r="AUA3" s="70"/>
      <c r="AUC3" s="70"/>
      <c r="AUD3" s="70"/>
      <c r="AUO3" s="72"/>
      <c r="AUP3" s="70"/>
      <c r="AUQ3" s="70"/>
      <c r="AUS3" s="70"/>
      <c r="AUT3" s="70"/>
      <c r="AVE3" s="72"/>
      <c r="AVF3" s="70"/>
      <c r="AVG3" s="70"/>
      <c r="AVI3" s="70"/>
      <c r="AVJ3" s="70"/>
      <c r="AVU3" s="72"/>
      <c r="AVV3" s="70"/>
      <c r="AVW3" s="70"/>
      <c r="AVY3" s="70"/>
      <c r="AVZ3" s="70"/>
      <c r="AWK3" s="72"/>
      <c r="AWL3" s="70"/>
      <c r="AWM3" s="70"/>
      <c r="AWO3" s="70"/>
      <c r="AWP3" s="70"/>
      <c r="AXA3" s="72"/>
      <c r="AXB3" s="70"/>
      <c r="AXC3" s="70"/>
      <c r="AXE3" s="70"/>
      <c r="AXF3" s="70"/>
      <c r="AXQ3" s="72"/>
      <c r="AXR3" s="70"/>
      <c r="AXS3" s="70"/>
      <c r="AXU3" s="70"/>
      <c r="AXV3" s="70"/>
      <c r="AYG3" s="72"/>
      <c r="AYH3" s="70"/>
      <c r="AYI3" s="70"/>
      <c r="AYK3" s="70"/>
      <c r="AYL3" s="70"/>
      <c r="AYW3" s="72"/>
      <c r="AYX3" s="70"/>
      <c r="AYY3" s="70"/>
      <c r="AZA3" s="70"/>
      <c r="AZB3" s="70"/>
      <c r="AZM3" s="72"/>
      <c r="AZN3" s="70"/>
      <c r="AZO3" s="70"/>
      <c r="AZQ3" s="70"/>
      <c r="AZR3" s="70"/>
      <c r="BAC3" s="72"/>
      <c r="BAD3" s="70"/>
      <c r="BAE3" s="70"/>
      <c r="BAG3" s="70"/>
      <c r="BAH3" s="70"/>
      <c r="BAS3" s="72"/>
      <c r="BAT3" s="70"/>
      <c r="BAU3" s="70"/>
      <c r="BAW3" s="70"/>
      <c r="BAX3" s="70"/>
      <c r="BBI3" s="72"/>
      <c r="BBJ3" s="70"/>
      <c r="BBK3" s="70"/>
      <c r="BBM3" s="70"/>
      <c r="BBN3" s="70"/>
      <c r="BBY3" s="72"/>
      <c r="BBZ3" s="70"/>
      <c r="BCA3" s="70"/>
      <c r="BCC3" s="70"/>
      <c r="BCD3" s="70"/>
      <c r="BCO3" s="72"/>
      <c r="BCP3" s="70"/>
      <c r="BCQ3" s="70"/>
      <c r="BCS3" s="70"/>
      <c r="BCT3" s="70"/>
      <c r="BDE3" s="72"/>
      <c r="BDF3" s="70"/>
      <c r="BDG3" s="70"/>
      <c r="BDI3" s="70"/>
      <c r="BDJ3" s="70"/>
      <c r="BDU3" s="72"/>
      <c r="BDV3" s="70"/>
      <c r="BDW3" s="70"/>
      <c r="BDY3" s="70"/>
      <c r="BDZ3" s="70"/>
      <c r="BEK3" s="72"/>
      <c r="BEL3" s="70"/>
      <c r="BEM3" s="70"/>
      <c r="BEO3" s="70"/>
      <c r="BEP3" s="70"/>
      <c r="BFA3" s="72"/>
      <c r="BFB3" s="70"/>
      <c r="BFC3" s="70"/>
      <c r="BFE3" s="70"/>
      <c r="BFF3" s="70"/>
      <c r="BFQ3" s="72"/>
      <c r="BFR3" s="70"/>
      <c r="BFS3" s="70"/>
      <c r="BFU3" s="70"/>
      <c r="BFV3" s="70"/>
      <c r="BGG3" s="72"/>
      <c r="BGH3" s="70"/>
      <c r="BGI3" s="70"/>
      <c r="BGK3" s="70"/>
      <c r="BGL3" s="70"/>
      <c r="BGW3" s="72"/>
      <c r="BGX3" s="70"/>
      <c r="BGY3" s="70"/>
      <c r="BHA3" s="70"/>
      <c r="BHB3" s="70"/>
      <c r="BHM3" s="72"/>
      <c r="BHN3" s="70"/>
      <c r="BHO3" s="70"/>
      <c r="BHQ3" s="70"/>
      <c r="BHR3" s="70"/>
      <c r="BIC3" s="72"/>
      <c r="BID3" s="70"/>
      <c r="BIE3" s="70"/>
      <c r="BIG3" s="70"/>
      <c r="BIH3" s="70"/>
      <c r="BIS3" s="72"/>
      <c r="BIT3" s="70"/>
      <c r="BIU3" s="70"/>
      <c r="BIW3" s="70"/>
      <c r="BIX3" s="70"/>
      <c r="BJI3" s="72"/>
      <c r="BJJ3" s="70"/>
      <c r="BJK3" s="70"/>
      <c r="BJM3" s="70"/>
      <c r="BJN3" s="70"/>
      <c r="BJY3" s="72"/>
      <c r="BJZ3" s="70"/>
      <c r="BKA3" s="70"/>
      <c r="BKC3" s="70"/>
      <c r="BKD3" s="70"/>
      <c r="BKO3" s="72"/>
      <c r="BKP3" s="70"/>
      <c r="BKQ3" s="70"/>
      <c r="BKS3" s="70"/>
      <c r="BKT3" s="70"/>
      <c r="BLE3" s="72"/>
      <c r="BLF3" s="70"/>
      <c r="BLG3" s="70"/>
      <c r="BLI3" s="70"/>
      <c r="BLJ3" s="70"/>
      <c r="BLU3" s="72"/>
      <c r="BLV3" s="70"/>
      <c r="BLW3" s="70"/>
      <c r="BLY3" s="70"/>
      <c r="BLZ3" s="70"/>
      <c r="BMK3" s="72"/>
      <c r="BML3" s="70"/>
      <c r="BMM3" s="70"/>
      <c r="BMO3" s="70"/>
      <c r="BMP3" s="70"/>
      <c r="BNA3" s="72"/>
      <c r="BNB3" s="70"/>
      <c r="BNC3" s="70"/>
      <c r="BNE3" s="70"/>
      <c r="BNF3" s="70"/>
      <c r="BNQ3" s="72"/>
      <c r="BNR3" s="70"/>
      <c r="BNS3" s="70"/>
      <c r="BNU3" s="70"/>
      <c r="BNV3" s="70"/>
      <c r="BOG3" s="72"/>
      <c r="BOH3" s="70"/>
      <c r="BOI3" s="70"/>
      <c r="BOK3" s="70"/>
      <c r="BOL3" s="70"/>
      <c r="BOW3" s="72"/>
      <c r="BOX3" s="70"/>
      <c r="BOY3" s="70"/>
      <c r="BPA3" s="70"/>
      <c r="BPB3" s="70"/>
      <c r="BPM3" s="72"/>
      <c r="BPN3" s="70"/>
      <c r="BPO3" s="70"/>
      <c r="BPQ3" s="70"/>
      <c r="BPR3" s="70"/>
      <c r="BQC3" s="72"/>
      <c r="BQD3" s="70"/>
      <c r="BQE3" s="70"/>
      <c r="BQG3" s="70"/>
      <c r="BQH3" s="70"/>
      <c r="BQS3" s="72"/>
      <c r="BQT3" s="70"/>
      <c r="BQU3" s="70"/>
      <c r="BQW3" s="70"/>
      <c r="BQX3" s="70"/>
      <c r="BRI3" s="72"/>
      <c r="BRJ3" s="70"/>
      <c r="BRK3" s="70"/>
      <c r="BRM3" s="70"/>
      <c r="BRN3" s="70"/>
      <c r="BRY3" s="72"/>
      <c r="BRZ3" s="70"/>
      <c r="BSA3" s="70"/>
      <c r="BSC3" s="70"/>
      <c r="BSD3" s="70"/>
      <c r="BSO3" s="72"/>
      <c r="BSP3" s="70"/>
      <c r="BSQ3" s="70"/>
      <c r="BSS3" s="70"/>
      <c r="BST3" s="70"/>
      <c r="BTE3" s="72"/>
      <c r="BTF3" s="70"/>
      <c r="BTG3" s="70"/>
      <c r="BTI3" s="70"/>
      <c r="BTJ3" s="70"/>
      <c r="BTU3" s="72"/>
      <c r="BTV3" s="70"/>
      <c r="BTW3" s="70"/>
      <c r="BTY3" s="70"/>
      <c r="BTZ3" s="70"/>
      <c r="BUK3" s="72"/>
      <c r="BUL3" s="70"/>
      <c r="BUM3" s="70"/>
      <c r="BUO3" s="70"/>
      <c r="BUP3" s="70"/>
      <c r="BVA3" s="72"/>
      <c r="BVB3" s="70"/>
      <c r="BVC3" s="70"/>
      <c r="BVE3" s="70"/>
      <c r="BVF3" s="70"/>
      <c r="BVQ3" s="72"/>
      <c r="BVR3" s="70"/>
      <c r="BVS3" s="70"/>
      <c r="BVU3" s="70"/>
      <c r="BVV3" s="70"/>
      <c r="BWG3" s="72"/>
      <c r="BWH3" s="70"/>
      <c r="BWI3" s="70"/>
      <c r="BWK3" s="70"/>
      <c r="BWL3" s="70"/>
      <c r="BWW3" s="72"/>
      <c r="BWX3" s="70"/>
      <c r="BWY3" s="70"/>
      <c r="BXA3" s="70"/>
      <c r="BXB3" s="70"/>
      <c r="BXM3" s="72"/>
      <c r="BXN3" s="70"/>
      <c r="BXO3" s="70"/>
      <c r="BXQ3" s="70"/>
      <c r="BXR3" s="70"/>
      <c r="BYC3" s="72"/>
      <c r="BYD3" s="70"/>
      <c r="BYE3" s="70"/>
      <c r="BYG3" s="70"/>
      <c r="BYH3" s="70"/>
      <c r="BYS3" s="72"/>
      <c r="BYT3" s="70"/>
      <c r="BYU3" s="70"/>
      <c r="BYW3" s="70"/>
      <c r="BYX3" s="70"/>
      <c r="BZI3" s="72"/>
      <c r="BZJ3" s="70"/>
      <c r="BZK3" s="70"/>
      <c r="BZM3" s="70"/>
      <c r="BZN3" s="70"/>
      <c r="BZY3" s="72"/>
      <c r="BZZ3" s="70"/>
      <c r="CAA3" s="70"/>
      <c r="CAC3" s="70"/>
      <c r="CAD3" s="70"/>
      <c r="CAO3" s="72"/>
      <c r="CAP3" s="70"/>
      <c r="CAQ3" s="70"/>
      <c r="CAS3" s="70"/>
      <c r="CAT3" s="70"/>
      <c r="CBE3" s="72"/>
      <c r="CBF3" s="70"/>
      <c r="CBG3" s="70"/>
      <c r="CBI3" s="70"/>
      <c r="CBJ3" s="70"/>
      <c r="CBU3" s="72"/>
      <c r="CBV3" s="70"/>
      <c r="CBW3" s="70"/>
      <c r="CBY3" s="70"/>
      <c r="CBZ3" s="70"/>
      <c r="CCK3" s="72"/>
      <c r="CCL3" s="70"/>
      <c r="CCM3" s="70"/>
      <c r="CCO3" s="70"/>
      <c r="CCP3" s="70"/>
      <c r="CDA3" s="72"/>
      <c r="CDB3" s="70"/>
      <c r="CDC3" s="70"/>
      <c r="CDE3" s="70"/>
      <c r="CDF3" s="70"/>
      <c r="CDQ3" s="72"/>
      <c r="CDR3" s="70"/>
      <c r="CDS3" s="70"/>
      <c r="CDU3" s="70"/>
      <c r="CDV3" s="70"/>
      <c r="CEG3" s="72"/>
      <c r="CEH3" s="70"/>
      <c r="CEI3" s="70"/>
      <c r="CEK3" s="70"/>
      <c r="CEL3" s="70"/>
      <c r="CEW3" s="72"/>
      <c r="CEX3" s="70"/>
      <c r="CEY3" s="70"/>
      <c r="CFA3" s="70"/>
      <c r="CFB3" s="70"/>
      <c r="CFM3" s="72"/>
      <c r="CFN3" s="70"/>
      <c r="CFO3" s="70"/>
      <c r="CFQ3" s="70"/>
      <c r="CFR3" s="70"/>
      <c r="CGC3" s="72"/>
      <c r="CGD3" s="70"/>
      <c r="CGE3" s="70"/>
      <c r="CGG3" s="70"/>
      <c r="CGH3" s="70"/>
      <c r="CGS3" s="72"/>
      <c r="CGT3" s="70"/>
      <c r="CGU3" s="70"/>
      <c r="CGW3" s="70"/>
      <c r="CGX3" s="70"/>
      <c r="CHI3" s="72"/>
      <c r="CHJ3" s="70"/>
      <c r="CHK3" s="70"/>
      <c r="CHM3" s="70"/>
      <c r="CHN3" s="70"/>
      <c r="CHY3" s="72"/>
      <c r="CHZ3" s="70"/>
      <c r="CIA3" s="70"/>
      <c r="CIC3" s="70"/>
      <c r="CID3" s="70"/>
      <c r="CIO3" s="72"/>
      <c r="CIP3" s="70"/>
      <c r="CIQ3" s="70"/>
      <c r="CIS3" s="70"/>
      <c r="CIT3" s="70"/>
      <c r="CJE3" s="72"/>
      <c r="CJF3" s="70"/>
      <c r="CJG3" s="70"/>
      <c r="CJI3" s="70"/>
      <c r="CJJ3" s="70"/>
      <c r="CJU3" s="72"/>
      <c r="CJV3" s="70"/>
      <c r="CJW3" s="70"/>
      <c r="CJY3" s="70"/>
      <c r="CJZ3" s="70"/>
      <c r="CKK3" s="72"/>
      <c r="CKL3" s="70"/>
      <c r="CKM3" s="70"/>
      <c r="CKO3" s="70"/>
      <c r="CKP3" s="70"/>
      <c r="CLA3" s="72"/>
      <c r="CLB3" s="70"/>
      <c r="CLC3" s="70"/>
      <c r="CLE3" s="70"/>
      <c r="CLF3" s="70"/>
      <c r="CLQ3" s="72"/>
      <c r="CLR3" s="70"/>
      <c r="CLS3" s="70"/>
      <c r="CLU3" s="70"/>
      <c r="CLV3" s="70"/>
      <c r="CMG3" s="72"/>
      <c r="CMH3" s="70"/>
      <c r="CMI3" s="70"/>
      <c r="CMK3" s="70"/>
      <c r="CML3" s="70"/>
      <c r="CMW3" s="72"/>
      <c r="CMX3" s="70"/>
      <c r="CMY3" s="70"/>
      <c r="CNA3" s="70"/>
      <c r="CNB3" s="70"/>
      <c r="CNM3" s="72"/>
      <c r="CNN3" s="70"/>
      <c r="CNO3" s="70"/>
      <c r="CNQ3" s="70"/>
      <c r="CNR3" s="70"/>
      <c r="COC3" s="72"/>
      <c r="COD3" s="70"/>
      <c r="COE3" s="70"/>
      <c r="COG3" s="70"/>
      <c r="COH3" s="70"/>
      <c r="COS3" s="72"/>
      <c r="COT3" s="70"/>
      <c r="COU3" s="70"/>
      <c r="COW3" s="70"/>
      <c r="COX3" s="70"/>
      <c r="CPI3" s="72"/>
      <c r="CPJ3" s="70"/>
      <c r="CPK3" s="70"/>
      <c r="CPM3" s="70"/>
      <c r="CPN3" s="70"/>
      <c r="CPY3" s="72"/>
      <c r="CPZ3" s="70"/>
      <c r="CQA3" s="70"/>
      <c r="CQC3" s="70"/>
      <c r="CQD3" s="70"/>
      <c r="CQO3" s="72"/>
      <c r="CQP3" s="70"/>
      <c r="CQQ3" s="70"/>
      <c r="CQS3" s="70"/>
      <c r="CQT3" s="70"/>
      <c r="CRE3" s="72"/>
      <c r="CRF3" s="70"/>
      <c r="CRG3" s="70"/>
      <c r="CRI3" s="70"/>
      <c r="CRJ3" s="70"/>
      <c r="CRU3" s="72"/>
      <c r="CRV3" s="70"/>
      <c r="CRW3" s="70"/>
      <c r="CRY3" s="70"/>
      <c r="CRZ3" s="70"/>
      <c r="CSK3" s="72"/>
      <c r="CSL3" s="70"/>
      <c r="CSM3" s="70"/>
      <c r="CSO3" s="70"/>
      <c r="CSP3" s="70"/>
      <c r="CTA3" s="72"/>
      <c r="CTB3" s="70"/>
      <c r="CTC3" s="70"/>
      <c r="CTE3" s="70"/>
      <c r="CTF3" s="70"/>
      <c r="CTQ3" s="72"/>
      <c r="CTR3" s="70"/>
      <c r="CTS3" s="70"/>
      <c r="CTU3" s="70"/>
      <c r="CTV3" s="70"/>
      <c r="CUG3" s="72"/>
      <c r="CUH3" s="70"/>
      <c r="CUI3" s="70"/>
      <c r="CUK3" s="70"/>
      <c r="CUL3" s="70"/>
      <c r="CUW3" s="72"/>
      <c r="CUX3" s="70"/>
      <c r="CUY3" s="70"/>
      <c r="CVA3" s="70"/>
      <c r="CVB3" s="70"/>
      <c r="CVM3" s="72"/>
      <c r="CVN3" s="70"/>
      <c r="CVO3" s="70"/>
      <c r="CVQ3" s="70"/>
      <c r="CVR3" s="70"/>
      <c r="CWC3" s="72"/>
      <c r="CWD3" s="70"/>
      <c r="CWE3" s="70"/>
      <c r="CWG3" s="70"/>
      <c r="CWH3" s="70"/>
      <c r="CWS3" s="72"/>
      <c r="CWT3" s="70"/>
      <c r="CWU3" s="70"/>
      <c r="CWW3" s="70"/>
      <c r="CWX3" s="70"/>
      <c r="CXI3" s="72"/>
      <c r="CXJ3" s="70"/>
      <c r="CXK3" s="70"/>
      <c r="CXM3" s="70"/>
      <c r="CXN3" s="70"/>
      <c r="CXY3" s="72"/>
      <c r="CXZ3" s="70"/>
      <c r="CYA3" s="70"/>
      <c r="CYC3" s="70"/>
      <c r="CYD3" s="70"/>
      <c r="CYO3" s="72"/>
      <c r="CYP3" s="70"/>
      <c r="CYQ3" s="70"/>
      <c r="CYS3" s="70"/>
      <c r="CYT3" s="70"/>
      <c r="CZE3" s="72"/>
      <c r="CZF3" s="70"/>
      <c r="CZG3" s="70"/>
      <c r="CZI3" s="70"/>
      <c r="CZJ3" s="70"/>
      <c r="CZU3" s="72"/>
      <c r="CZV3" s="70"/>
      <c r="CZW3" s="70"/>
      <c r="CZY3" s="70"/>
      <c r="CZZ3" s="70"/>
      <c r="DAK3" s="72"/>
      <c r="DAL3" s="70"/>
      <c r="DAM3" s="70"/>
      <c r="DAO3" s="70"/>
      <c r="DAP3" s="70"/>
      <c r="DBA3" s="72"/>
      <c r="DBB3" s="70"/>
      <c r="DBC3" s="70"/>
      <c r="DBE3" s="70"/>
      <c r="DBF3" s="70"/>
      <c r="DBQ3" s="72"/>
      <c r="DBR3" s="70"/>
      <c r="DBS3" s="70"/>
      <c r="DBU3" s="70"/>
      <c r="DBV3" s="70"/>
      <c r="DCG3" s="72"/>
      <c r="DCH3" s="70"/>
      <c r="DCI3" s="70"/>
      <c r="DCK3" s="70"/>
      <c r="DCL3" s="70"/>
      <c r="DCW3" s="72"/>
      <c r="DCX3" s="70"/>
      <c r="DCY3" s="70"/>
      <c r="DDA3" s="70"/>
      <c r="DDB3" s="70"/>
      <c r="DDM3" s="72"/>
      <c r="DDN3" s="70"/>
      <c r="DDO3" s="70"/>
      <c r="DDQ3" s="70"/>
      <c r="DDR3" s="70"/>
      <c r="DEC3" s="72"/>
      <c r="DED3" s="70"/>
      <c r="DEE3" s="70"/>
      <c r="DEG3" s="70"/>
      <c r="DEH3" s="70"/>
      <c r="DES3" s="72"/>
      <c r="DET3" s="70"/>
      <c r="DEU3" s="70"/>
      <c r="DEW3" s="70"/>
      <c r="DEX3" s="70"/>
      <c r="DFI3" s="72"/>
      <c r="DFJ3" s="70"/>
      <c r="DFK3" s="70"/>
      <c r="DFM3" s="70"/>
      <c r="DFN3" s="70"/>
      <c r="DFY3" s="72"/>
      <c r="DFZ3" s="70"/>
      <c r="DGA3" s="70"/>
      <c r="DGC3" s="70"/>
      <c r="DGD3" s="70"/>
      <c r="DGO3" s="72"/>
      <c r="DGP3" s="70"/>
      <c r="DGQ3" s="70"/>
      <c r="DGS3" s="70"/>
      <c r="DGT3" s="70"/>
      <c r="DHE3" s="72"/>
      <c r="DHF3" s="70"/>
      <c r="DHG3" s="70"/>
      <c r="DHI3" s="70"/>
      <c r="DHJ3" s="70"/>
      <c r="DHU3" s="72"/>
      <c r="DHV3" s="70"/>
      <c r="DHW3" s="70"/>
      <c r="DHY3" s="70"/>
      <c r="DHZ3" s="70"/>
      <c r="DIK3" s="72"/>
      <c r="DIL3" s="70"/>
      <c r="DIM3" s="70"/>
      <c r="DIO3" s="70"/>
      <c r="DIP3" s="70"/>
      <c r="DJA3" s="72"/>
      <c r="DJB3" s="70"/>
      <c r="DJC3" s="70"/>
      <c r="DJE3" s="70"/>
      <c r="DJF3" s="70"/>
      <c r="DJQ3" s="72"/>
      <c r="DJR3" s="70"/>
      <c r="DJS3" s="70"/>
      <c r="DJU3" s="70"/>
      <c r="DJV3" s="70"/>
      <c r="DKG3" s="72"/>
      <c r="DKH3" s="70"/>
      <c r="DKI3" s="70"/>
      <c r="DKK3" s="70"/>
      <c r="DKL3" s="70"/>
      <c r="DKW3" s="72"/>
      <c r="DKX3" s="70"/>
      <c r="DKY3" s="70"/>
      <c r="DLA3" s="70"/>
      <c r="DLB3" s="70"/>
      <c r="DLM3" s="72"/>
      <c r="DLN3" s="70"/>
      <c r="DLO3" s="70"/>
      <c r="DLQ3" s="70"/>
      <c r="DLR3" s="70"/>
      <c r="DMC3" s="72"/>
      <c r="DMD3" s="70"/>
      <c r="DME3" s="70"/>
      <c r="DMG3" s="70"/>
      <c r="DMH3" s="70"/>
      <c r="DMS3" s="72"/>
      <c r="DMT3" s="70"/>
      <c r="DMU3" s="70"/>
      <c r="DMW3" s="70"/>
      <c r="DMX3" s="70"/>
      <c r="DNI3" s="72"/>
      <c r="DNJ3" s="70"/>
      <c r="DNK3" s="70"/>
      <c r="DNM3" s="70"/>
      <c r="DNN3" s="70"/>
      <c r="DNY3" s="72"/>
      <c r="DNZ3" s="70"/>
      <c r="DOA3" s="70"/>
      <c r="DOC3" s="70"/>
      <c r="DOD3" s="70"/>
      <c r="DOO3" s="72"/>
      <c r="DOP3" s="70"/>
      <c r="DOQ3" s="70"/>
      <c r="DOS3" s="70"/>
      <c r="DOT3" s="70"/>
      <c r="DPE3" s="72"/>
      <c r="DPF3" s="70"/>
      <c r="DPG3" s="70"/>
      <c r="DPI3" s="70"/>
      <c r="DPJ3" s="70"/>
      <c r="DPU3" s="72"/>
      <c r="DPV3" s="70"/>
      <c r="DPW3" s="70"/>
      <c r="DPY3" s="70"/>
      <c r="DPZ3" s="70"/>
      <c r="DQK3" s="72"/>
      <c r="DQL3" s="70"/>
      <c r="DQM3" s="70"/>
      <c r="DQO3" s="70"/>
      <c r="DQP3" s="70"/>
      <c r="DRA3" s="72"/>
      <c r="DRB3" s="70"/>
      <c r="DRC3" s="70"/>
      <c r="DRE3" s="70"/>
      <c r="DRF3" s="70"/>
      <c r="DRQ3" s="72"/>
      <c r="DRR3" s="70"/>
      <c r="DRS3" s="70"/>
      <c r="DRU3" s="70"/>
      <c r="DRV3" s="70"/>
      <c r="DSG3" s="72"/>
      <c r="DSH3" s="70"/>
      <c r="DSI3" s="70"/>
      <c r="DSK3" s="70"/>
      <c r="DSL3" s="70"/>
      <c r="DSW3" s="72"/>
      <c r="DSX3" s="70"/>
      <c r="DSY3" s="70"/>
      <c r="DTA3" s="70"/>
      <c r="DTB3" s="70"/>
      <c r="DTM3" s="72"/>
      <c r="DTN3" s="70"/>
      <c r="DTO3" s="70"/>
      <c r="DTQ3" s="70"/>
      <c r="DTR3" s="70"/>
      <c r="DUC3" s="72"/>
      <c r="DUD3" s="70"/>
      <c r="DUE3" s="70"/>
      <c r="DUG3" s="70"/>
      <c r="DUH3" s="70"/>
      <c r="DUS3" s="72"/>
      <c r="DUT3" s="70"/>
      <c r="DUU3" s="70"/>
      <c r="DUW3" s="70"/>
      <c r="DUX3" s="70"/>
      <c r="DVI3" s="72"/>
      <c r="DVJ3" s="70"/>
      <c r="DVK3" s="70"/>
      <c r="DVM3" s="70"/>
      <c r="DVN3" s="70"/>
      <c r="DVY3" s="72"/>
      <c r="DVZ3" s="70"/>
      <c r="DWA3" s="70"/>
      <c r="DWC3" s="70"/>
      <c r="DWD3" s="70"/>
      <c r="DWO3" s="72"/>
      <c r="DWP3" s="70"/>
      <c r="DWQ3" s="70"/>
      <c r="DWS3" s="70"/>
      <c r="DWT3" s="70"/>
      <c r="DXE3" s="72"/>
      <c r="DXF3" s="70"/>
      <c r="DXG3" s="70"/>
      <c r="DXI3" s="70"/>
      <c r="DXJ3" s="70"/>
      <c r="DXU3" s="72"/>
      <c r="DXV3" s="70"/>
      <c r="DXW3" s="70"/>
      <c r="DXY3" s="70"/>
      <c r="DXZ3" s="70"/>
      <c r="DYK3" s="72"/>
      <c r="DYL3" s="70"/>
      <c r="DYM3" s="70"/>
      <c r="DYO3" s="70"/>
      <c r="DYP3" s="70"/>
      <c r="DZA3" s="72"/>
      <c r="DZB3" s="70"/>
      <c r="DZC3" s="70"/>
      <c r="DZE3" s="70"/>
      <c r="DZF3" s="70"/>
      <c r="DZQ3" s="72"/>
      <c r="DZR3" s="70"/>
      <c r="DZS3" s="70"/>
      <c r="DZU3" s="70"/>
      <c r="DZV3" s="70"/>
      <c r="EAG3" s="72"/>
      <c r="EAH3" s="70"/>
      <c r="EAI3" s="70"/>
      <c r="EAK3" s="70"/>
      <c r="EAL3" s="70"/>
      <c r="EAW3" s="72"/>
      <c r="EAX3" s="70"/>
      <c r="EAY3" s="70"/>
      <c r="EBA3" s="70"/>
      <c r="EBB3" s="70"/>
      <c r="EBM3" s="72"/>
      <c r="EBN3" s="70"/>
      <c r="EBO3" s="70"/>
      <c r="EBQ3" s="70"/>
      <c r="EBR3" s="70"/>
      <c r="ECC3" s="72"/>
      <c r="ECD3" s="70"/>
      <c r="ECE3" s="70"/>
      <c r="ECG3" s="70"/>
      <c r="ECH3" s="70"/>
      <c r="ECS3" s="72"/>
      <c r="ECT3" s="70"/>
      <c r="ECU3" s="70"/>
      <c r="ECW3" s="70"/>
      <c r="ECX3" s="70"/>
      <c r="EDI3" s="72"/>
      <c r="EDJ3" s="70"/>
      <c r="EDK3" s="70"/>
      <c r="EDM3" s="70"/>
      <c r="EDN3" s="70"/>
      <c r="EDY3" s="72"/>
      <c r="EDZ3" s="70"/>
      <c r="EEA3" s="70"/>
      <c r="EEC3" s="70"/>
      <c r="EED3" s="70"/>
      <c r="EEO3" s="72"/>
      <c r="EEP3" s="70"/>
      <c r="EEQ3" s="70"/>
      <c r="EES3" s="70"/>
      <c r="EET3" s="70"/>
      <c r="EFE3" s="72"/>
      <c r="EFF3" s="70"/>
      <c r="EFG3" s="70"/>
      <c r="EFI3" s="70"/>
      <c r="EFJ3" s="70"/>
      <c r="EFU3" s="72"/>
      <c r="EFV3" s="70"/>
      <c r="EFW3" s="70"/>
      <c r="EFY3" s="70"/>
      <c r="EFZ3" s="70"/>
      <c r="EGK3" s="72"/>
      <c r="EGL3" s="70"/>
      <c r="EGM3" s="70"/>
      <c r="EGO3" s="70"/>
      <c r="EGP3" s="70"/>
      <c r="EHA3" s="72"/>
      <c r="EHB3" s="70"/>
      <c r="EHC3" s="70"/>
      <c r="EHE3" s="70"/>
      <c r="EHF3" s="70"/>
      <c r="EHQ3" s="72"/>
      <c r="EHR3" s="70"/>
      <c r="EHS3" s="70"/>
      <c r="EHU3" s="70"/>
      <c r="EHV3" s="70"/>
      <c r="EIG3" s="72"/>
      <c r="EIH3" s="70"/>
      <c r="EII3" s="70"/>
      <c r="EIK3" s="70"/>
      <c r="EIL3" s="70"/>
      <c r="EIW3" s="72"/>
      <c r="EIX3" s="70"/>
      <c r="EIY3" s="70"/>
      <c r="EJA3" s="70"/>
      <c r="EJB3" s="70"/>
      <c r="EJM3" s="72"/>
      <c r="EJN3" s="70"/>
      <c r="EJO3" s="70"/>
      <c r="EJQ3" s="70"/>
      <c r="EJR3" s="70"/>
      <c r="EKC3" s="72"/>
      <c r="EKD3" s="70"/>
      <c r="EKE3" s="70"/>
      <c r="EKG3" s="70"/>
      <c r="EKH3" s="70"/>
      <c r="EKS3" s="72"/>
      <c r="EKT3" s="70"/>
      <c r="EKU3" s="70"/>
      <c r="EKW3" s="70"/>
      <c r="EKX3" s="70"/>
      <c r="ELI3" s="72"/>
      <c r="ELJ3" s="70"/>
      <c r="ELK3" s="70"/>
      <c r="ELM3" s="70"/>
      <c r="ELN3" s="70"/>
      <c r="ELY3" s="72"/>
      <c r="ELZ3" s="70"/>
      <c r="EMA3" s="70"/>
      <c r="EMC3" s="70"/>
      <c r="EMD3" s="70"/>
      <c r="EMO3" s="72"/>
      <c r="EMP3" s="70"/>
      <c r="EMQ3" s="70"/>
      <c r="EMS3" s="70"/>
      <c r="EMT3" s="70"/>
      <c r="ENE3" s="72"/>
      <c r="ENF3" s="70"/>
      <c r="ENG3" s="70"/>
      <c r="ENI3" s="70"/>
      <c r="ENJ3" s="70"/>
      <c r="ENU3" s="72"/>
      <c r="ENV3" s="70"/>
      <c r="ENW3" s="70"/>
      <c r="ENY3" s="70"/>
      <c r="ENZ3" s="70"/>
      <c r="EOK3" s="72"/>
      <c r="EOL3" s="70"/>
      <c r="EOM3" s="70"/>
      <c r="EOO3" s="70"/>
      <c r="EOP3" s="70"/>
      <c r="EPA3" s="72"/>
      <c r="EPB3" s="70"/>
      <c r="EPC3" s="70"/>
      <c r="EPE3" s="70"/>
      <c r="EPF3" s="70"/>
      <c r="EPQ3" s="72"/>
      <c r="EPR3" s="70"/>
      <c r="EPS3" s="70"/>
      <c r="EPU3" s="70"/>
      <c r="EPV3" s="70"/>
      <c r="EQG3" s="72"/>
      <c r="EQH3" s="70"/>
      <c r="EQI3" s="70"/>
      <c r="EQK3" s="70"/>
      <c r="EQL3" s="70"/>
      <c r="EQW3" s="72"/>
      <c r="EQX3" s="70"/>
      <c r="EQY3" s="70"/>
      <c r="ERA3" s="70"/>
      <c r="ERB3" s="70"/>
      <c r="ERM3" s="72"/>
      <c r="ERN3" s="70"/>
      <c r="ERO3" s="70"/>
      <c r="ERQ3" s="70"/>
      <c r="ERR3" s="70"/>
      <c r="ESC3" s="72"/>
      <c r="ESD3" s="70"/>
      <c r="ESE3" s="70"/>
      <c r="ESG3" s="70"/>
      <c r="ESH3" s="70"/>
      <c r="ESS3" s="72"/>
      <c r="EST3" s="70"/>
      <c r="ESU3" s="70"/>
      <c r="ESW3" s="70"/>
      <c r="ESX3" s="70"/>
      <c r="ETI3" s="72"/>
      <c r="ETJ3" s="70"/>
      <c r="ETK3" s="70"/>
      <c r="ETM3" s="70"/>
      <c r="ETN3" s="70"/>
      <c r="ETY3" s="72"/>
      <c r="ETZ3" s="70"/>
      <c r="EUA3" s="70"/>
      <c r="EUC3" s="70"/>
      <c r="EUD3" s="70"/>
      <c r="EUO3" s="72"/>
      <c r="EUP3" s="70"/>
      <c r="EUQ3" s="70"/>
      <c r="EUS3" s="70"/>
      <c r="EUT3" s="70"/>
      <c r="EVE3" s="72"/>
      <c r="EVF3" s="70"/>
      <c r="EVG3" s="70"/>
      <c r="EVI3" s="70"/>
      <c r="EVJ3" s="70"/>
      <c r="EVU3" s="72"/>
      <c r="EVV3" s="70"/>
      <c r="EVW3" s="70"/>
      <c r="EVY3" s="70"/>
      <c r="EVZ3" s="70"/>
      <c r="EWK3" s="72"/>
      <c r="EWL3" s="70"/>
      <c r="EWM3" s="70"/>
      <c r="EWO3" s="70"/>
      <c r="EWP3" s="70"/>
      <c r="EXA3" s="72"/>
      <c r="EXB3" s="70"/>
      <c r="EXC3" s="70"/>
      <c r="EXE3" s="70"/>
      <c r="EXF3" s="70"/>
      <c r="EXQ3" s="72"/>
      <c r="EXR3" s="70"/>
      <c r="EXS3" s="70"/>
      <c r="EXU3" s="70"/>
      <c r="EXV3" s="70"/>
      <c r="EYG3" s="72"/>
      <c r="EYH3" s="70"/>
      <c r="EYI3" s="70"/>
      <c r="EYK3" s="70"/>
      <c r="EYL3" s="70"/>
      <c r="EYW3" s="72"/>
      <c r="EYX3" s="70"/>
      <c r="EYY3" s="70"/>
      <c r="EZA3" s="70"/>
      <c r="EZB3" s="70"/>
      <c r="EZM3" s="72"/>
      <c r="EZN3" s="70"/>
      <c r="EZO3" s="70"/>
      <c r="EZQ3" s="70"/>
      <c r="EZR3" s="70"/>
      <c r="FAC3" s="72"/>
      <c r="FAD3" s="70"/>
      <c r="FAE3" s="70"/>
      <c r="FAG3" s="70"/>
      <c r="FAH3" s="70"/>
      <c r="FAS3" s="72"/>
      <c r="FAT3" s="70"/>
      <c r="FAU3" s="70"/>
      <c r="FAW3" s="70"/>
      <c r="FAX3" s="70"/>
      <c r="FBI3" s="72"/>
      <c r="FBJ3" s="70"/>
      <c r="FBK3" s="70"/>
      <c r="FBM3" s="70"/>
      <c r="FBN3" s="70"/>
      <c r="FBY3" s="72"/>
      <c r="FBZ3" s="70"/>
      <c r="FCA3" s="70"/>
      <c r="FCC3" s="70"/>
      <c r="FCD3" s="70"/>
      <c r="FCO3" s="72"/>
      <c r="FCP3" s="70"/>
      <c r="FCQ3" s="70"/>
      <c r="FCS3" s="70"/>
      <c r="FCT3" s="70"/>
      <c r="FDE3" s="72"/>
      <c r="FDF3" s="70"/>
      <c r="FDG3" s="70"/>
      <c r="FDI3" s="70"/>
      <c r="FDJ3" s="70"/>
      <c r="FDU3" s="72"/>
      <c r="FDV3" s="70"/>
      <c r="FDW3" s="70"/>
      <c r="FDY3" s="70"/>
      <c r="FDZ3" s="70"/>
      <c r="FEK3" s="72"/>
      <c r="FEL3" s="70"/>
      <c r="FEM3" s="70"/>
      <c r="FEO3" s="70"/>
      <c r="FEP3" s="70"/>
      <c r="FFA3" s="72"/>
      <c r="FFB3" s="70"/>
      <c r="FFC3" s="70"/>
      <c r="FFE3" s="70"/>
      <c r="FFF3" s="70"/>
      <c r="FFQ3" s="72"/>
      <c r="FFR3" s="70"/>
      <c r="FFS3" s="70"/>
      <c r="FFU3" s="70"/>
      <c r="FFV3" s="70"/>
      <c r="FGG3" s="72"/>
      <c r="FGH3" s="70"/>
      <c r="FGI3" s="70"/>
      <c r="FGK3" s="70"/>
      <c r="FGL3" s="70"/>
      <c r="FGW3" s="72"/>
      <c r="FGX3" s="70"/>
      <c r="FGY3" s="70"/>
      <c r="FHA3" s="70"/>
      <c r="FHB3" s="70"/>
      <c r="FHM3" s="72"/>
      <c r="FHN3" s="70"/>
      <c r="FHO3" s="70"/>
      <c r="FHQ3" s="70"/>
      <c r="FHR3" s="70"/>
      <c r="FIC3" s="72"/>
      <c r="FID3" s="70"/>
      <c r="FIE3" s="70"/>
      <c r="FIG3" s="70"/>
      <c r="FIH3" s="70"/>
      <c r="FIS3" s="72"/>
      <c r="FIT3" s="70"/>
      <c r="FIU3" s="70"/>
      <c r="FIW3" s="70"/>
      <c r="FIX3" s="70"/>
      <c r="FJI3" s="72"/>
      <c r="FJJ3" s="70"/>
      <c r="FJK3" s="70"/>
      <c r="FJM3" s="70"/>
      <c r="FJN3" s="70"/>
      <c r="FJY3" s="72"/>
      <c r="FJZ3" s="70"/>
      <c r="FKA3" s="70"/>
      <c r="FKC3" s="70"/>
      <c r="FKD3" s="70"/>
      <c r="FKO3" s="72"/>
      <c r="FKP3" s="70"/>
      <c r="FKQ3" s="70"/>
      <c r="FKS3" s="70"/>
      <c r="FKT3" s="70"/>
      <c r="FLE3" s="72"/>
      <c r="FLF3" s="70"/>
      <c r="FLG3" s="70"/>
      <c r="FLI3" s="70"/>
      <c r="FLJ3" s="70"/>
      <c r="FLU3" s="72"/>
      <c r="FLV3" s="70"/>
      <c r="FLW3" s="70"/>
      <c r="FLY3" s="70"/>
      <c r="FLZ3" s="70"/>
      <c r="FMK3" s="72"/>
      <c r="FML3" s="70"/>
      <c r="FMM3" s="70"/>
      <c r="FMO3" s="70"/>
      <c r="FMP3" s="70"/>
      <c r="FNA3" s="72"/>
      <c r="FNB3" s="70"/>
      <c r="FNC3" s="70"/>
      <c r="FNE3" s="70"/>
      <c r="FNF3" s="70"/>
      <c r="FNQ3" s="72"/>
      <c r="FNR3" s="70"/>
      <c r="FNS3" s="70"/>
      <c r="FNU3" s="70"/>
      <c r="FNV3" s="70"/>
      <c r="FOG3" s="72"/>
      <c r="FOH3" s="70"/>
      <c r="FOI3" s="70"/>
      <c r="FOK3" s="70"/>
      <c r="FOL3" s="70"/>
      <c r="FOW3" s="72"/>
      <c r="FOX3" s="70"/>
      <c r="FOY3" s="70"/>
      <c r="FPA3" s="70"/>
      <c r="FPB3" s="70"/>
      <c r="FPM3" s="72"/>
      <c r="FPN3" s="70"/>
      <c r="FPO3" s="70"/>
      <c r="FPQ3" s="70"/>
      <c r="FPR3" s="70"/>
      <c r="FQC3" s="72"/>
      <c r="FQD3" s="70"/>
      <c r="FQE3" s="70"/>
      <c r="FQG3" s="70"/>
      <c r="FQH3" s="70"/>
      <c r="FQS3" s="72"/>
      <c r="FQT3" s="70"/>
      <c r="FQU3" s="70"/>
      <c r="FQW3" s="70"/>
      <c r="FQX3" s="70"/>
      <c r="FRI3" s="72"/>
      <c r="FRJ3" s="70"/>
      <c r="FRK3" s="70"/>
      <c r="FRM3" s="70"/>
      <c r="FRN3" s="70"/>
      <c r="FRY3" s="72"/>
      <c r="FRZ3" s="70"/>
      <c r="FSA3" s="70"/>
      <c r="FSC3" s="70"/>
      <c r="FSD3" s="70"/>
      <c r="FSO3" s="72"/>
      <c r="FSP3" s="70"/>
      <c r="FSQ3" s="70"/>
      <c r="FSS3" s="70"/>
      <c r="FST3" s="70"/>
      <c r="FTE3" s="72"/>
      <c r="FTF3" s="70"/>
      <c r="FTG3" s="70"/>
      <c r="FTI3" s="70"/>
      <c r="FTJ3" s="70"/>
      <c r="FTU3" s="72"/>
      <c r="FTV3" s="70"/>
      <c r="FTW3" s="70"/>
      <c r="FTY3" s="70"/>
      <c r="FTZ3" s="70"/>
      <c r="FUK3" s="72"/>
      <c r="FUL3" s="70"/>
      <c r="FUM3" s="70"/>
      <c r="FUO3" s="70"/>
      <c r="FUP3" s="70"/>
      <c r="FVA3" s="72"/>
      <c r="FVB3" s="70"/>
      <c r="FVC3" s="70"/>
      <c r="FVE3" s="70"/>
      <c r="FVF3" s="70"/>
      <c r="FVQ3" s="72"/>
      <c r="FVR3" s="70"/>
      <c r="FVS3" s="70"/>
      <c r="FVU3" s="70"/>
      <c r="FVV3" s="70"/>
      <c r="FWG3" s="72"/>
      <c r="FWH3" s="70"/>
      <c r="FWI3" s="70"/>
      <c r="FWK3" s="70"/>
      <c r="FWL3" s="70"/>
      <c r="FWW3" s="72"/>
      <c r="FWX3" s="70"/>
      <c r="FWY3" s="70"/>
      <c r="FXA3" s="70"/>
      <c r="FXB3" s="70"/>
      <c r="FXM3" s="72"/>
      <c r="FXN3" s="70"/>
      <c r="FXO3" s="70"/>
      <c r="FXQ3" s="70"/>
      <c r="FXR3" s="70"/>
      <c r="FYC3" s="72"/>
      <c r="FYD3" s="70"/>
      <c r="FYE3" s="70"/>
      <c r="FYG3" s="70"/>
      <c r="FYH3" s="70"/>
      <c r="FYS3" s="72"/>
      <c r="FYT3" s="70"/>
      <c r="FYU3" s="70"/>
      <c r="FYW3" s="70"/>
      <c r="FYX3" s="70"/>
      <c r="FZI3" s="72"/>
      <c r="FZJ3" s="70"/>
      <c r="FZK3" s="70"/>
      <c r="FZM3" s="70"/>
      <c r="FZN3" s="70"/>
      <c r="FZY3" s="72"/>
      <c r="FZZ3" s="70"/>
      <c r="GAA3" s="70"/>
      <c r="GAC3" s="70"/>
      <c r="GAD3" s="70"/>
      <c r="GAO3" s="72"/>
      <c r="GAP3" s="70"/>
      <c r="GAQ3" s="70"/>
      <c r="GAS3" s="70"/>
      <c r="GAT3" s="70"/>
      <c r="GBE3" s="72"/>
      <c r="GBF3" s="70"/>
      <c r="GBG3" s="70"/>
      <c r="GBI3" s="70"/>
      <c r="GBJ3" s="70"/>
      <c r="GBU3" s="72"/>
      <c r="GBV3" s="70"/>
      <c r="GBW3" s="70"/>
      <c r="GBY3" s="70"/>
      <c r="GBZ3" s="70"/>
      <c r="GCK3" s="72"/>
      <c r="GCL3" s="70"/>
      <c r="GCM3" s="70"/>
      <c r="GCO3" s="70"/>
      <c r="GCP3" s="70"/>
      <c r="GDA3" s="72"/>
      <c r="GDB3" s="70"/>
      <c r="GDC3" s="70"/>
      <c r="GDE3" s="70"/>
      <c r="GDF3" s="70"/>
      <c r="GDQ3" s="72"/>
      <c r="GDR3" s="70"/>
      <c r="GDS3" s="70"/>
      <c r="GDU3" s="70"/>
      <c r="GDV3" s="70"/>
      <c r="GEG3" s="72"/>
      <c r="GEH3" s="70"/>
      <c r="GEI3" s="70"/>
      <c r="GEK3" s="70"/>
      <c r="GEL3" s="70"/>
      <c r="GEW3" s="72"/>
      <c r="GEX3" s="70"/>
      <c r="GEY3" s="70"/>
      <c r="GFA3" s="70"/>
      <c r="GFB3" s="70"/>
      <c r="GFM3" s="72"/>
      <c r="GFN3" s="70"/>
      <c r="GFO3" s="70"/>
      <c r="GFQ3" s="70"/>
      <c r="GFR3" s="70"/>
      <c r="GGC3" s="72"/>
      <c r="GGD3" s="70"/>
      <c r="GGE3" s="70"/>
      <c r="GGG3" s="70"/>
      <c r="GGH3" s="70"/>
      <c r="GGS3" s="72"/>
      <c r="GGT3" s="70"/>
      <c r="GGU3" s="70"/>
      <c r="GGW3" s="70"/>
      <c r="GGX3" s="70"/>
      <c r="GHI3" s="72"/>
      <c r="GHJ3" s="70"/>
      <c r="GHK3" s="70"/>
      <c r="GHM3" s="70"/>
      <c r="GHN3" s="70"/>
      <c r="GHY3" s="72"/>
      <c r="GHZ3" s="70"/>
      <c r="GIA3" s="70"/>
      <c r="GIC3" s="70"/>
      <c r="GID3" s="70"/>
      <c r="GIO3" s="72"/>
      <c r="GIP3" s="70"/>
      <c r="GIQ3" s="70"/>
      <c r="GIS3" s="70"/>
      <c r="GIT3" s="70"/>
      <c r="GJE3" s="72"/>
      <c r="GJF3" s="70"/>
      <c r="GJG3" s="70"/>
      <c r="GJI3" s="70"/>
      <c r="GJJ3" s="70"/>
      <c r="GJU3" s="72"/>
      <c r="GJV3" s="70"/>
      <c r="GJW3" s="70"/>
      <c r="GJY3" s="70"/>
      <c r="GJZ3" s="70"/>
      <c r="GKK3" s="72"/>
      <c r="GKL3" s="70"/>
      <c r="GKM3" s="70"/>
      <c r="GKO3" s="70"/>
      <c r="GKP3" s="70"/>
      <c r="GLA3" s="72"/>
      <c r="GLB3" s="70"/>
      <c r="GLC3" s="70"/>
      <c r="GLE3" s="70"/>
      <c r="GLF3" s="70"/>
      <c r="GLQ3" s="72"/>
      <c r="GLR3" s="70"/>
      <c r="GLS3" s="70"/>
      <c r="GLU3" s="70"/>
      <c r="GLV3" s="70"/>
      <c r="GMG3" s="72"/>
      <c r="GMH3" s="70"/>
      <c r="GMI3" s="70"/>
      <c r="GMK3" s="70"/>
      <c r="GML3" s="70"/>
      <c r="GMW3" s="72"/>
      <c r="GMX3" s="70"/>
      <c r="GMY3" s="70"/>
      <c r="GNA3" s="70"/>
      <c r="GNB3" s="70"/>
      <c r="GNM3" s="72"/>
      <c r="GNN3" s="70"/>
      <c r="GNO3" s="70"/>
      <c r="GNQ3" s="70"/>
      <c r="GNR3" s="70"/>
      <c r="GOC3" s="72"/>
      <c r="GOD3" s="70"/>
      <c r="GOE3" s="70"/>
      <c r="GOG3" s="70"/>
      <c r="GOH3" s="70"/>
      <c r="GOS3" s="72"/>
      <c r="GOT3" s="70"/>
      <c r="GOU3" s="70"/>
      <c r="GOW3" s="70"/>
      <c r="GOX3" s="70"/>
      <c r="GPI3" s="72"/>
      <c r="GPJ3" s="70"/>
      <c r="GPK3" s="70"/>
      <c r="GPM3" s="70"/>
      <c r="GPN3" s="70"/>
      <c r="GPY3" s="72"/>
      <c r="GPZ3" s="70"/>
      <c r="GQA3" s="70"/>
      <c r="GQC3" s="70"/>
      <c r="GQD3" s="70"/>
      <c r="GQO3" s="72"/>
      <c r="GQP3" s="70"/>
      <c r="GQQ3" s="70"/>
      <c r="GQS3" s="70"/>
      <c r="GQT3" s="70"/>
      <c r="GRE3" s="72"/>
      <c r="GRF3" s="70"/>
      <c r="GRG3" s="70"/>
      <c r="GRI3" s="70"/>
      <c r="GRJ3" s="70"/>
      <c r="GRU3" s="72"/>
      <c r="GRV3" s="70"/>
      <c r="GRW3" s="70"/>
      <c r="GRY3" s="70"/>
      <c r="GRZ3" s="70"/>
      <c r="GSK3" s="72"/>
      <c r="GSL3" s="70"/>
      <c r="GSM3" s="70"/>
      <c r="GSO3" s="70"/>
      <c r="GSP3" s="70"/>
      <c r="GTA3" s="72"/>
      <c r="GTB3" s="70"/>
      <c r="GTC3" s="70"/>
      <c r="GTE3" s="70"/>
      <c r="GTF3" s="70"/>
      <c r="GTQ3" s="72"/>
      <c r="GTR3" s="70"/>
      <c r="GTS3" s="70"/>
      <c r="GTU3" s="70"/>
      <c r="GTV3" s="70"/>
      <c r="GUG3" s="72"/>
      <c r="GUH3" s="70"/>
      <c r="GUI3" s="70"/>
      <c r="GUK3" s="70"/>
      <c r="GUL3" s="70"/>
      <c r="GUW3" s="72"/>
      <c r="GUX3" s="70"/>
      <c r="GUY3" s="70"/>
      <c r="GVA3" s="70"/>
      <c r="GVB3" s="70"/>
      <c r="GVM3" s="72"/>
      <c r="GVN3" s="70"/>
      <c r="GVO3" s="70"/>
      <c r="GVQ3" s="70"/>
      <c r="GVR3" s="70"/>
      <c r="GWC3" s="72"/>
      <c r="GWD3" s="70"/>
      <c r="GWE3" s="70"/>
      <c r="GWG3" s="70"/>
      <c r="GWH3" s="70"/>
      <c r="GWS3" s="72"/>
      <c r="GWT3" s="70"/>
      <c r="GWU3" s="70"/>
      <c r="GWW3" s="70"/>
      <c r="GWX3" s="70"/>
      <c r="GXI3" s="72"/>
      <c r="GXJ3" s="70"/>
      <c r="GXK3" s="70"/>
      <c r="GXM3" s="70"/>
      <c r="GXN3" s="70"/>
      <c r="GXY3" s="72"/>
      <c r="GXZ3" s="70"/>
      <c r="GYA3" s="70"/>
      <c r="GYC3" s="70"/>
      <c r="GYD3" s="70"/>
      <c r="GYO3" s="72"/>
      <c r="GYP3" s="70"/>
      <c r="GYQ3" s="70"/>
      <c r="GYS3" s="70"/>
      <c r="GYT3" s="70"/>
      <c r="GZE3" s="72"/>
      <c r="GZF3" s="70"/>
      <c r="GZG3" s="70"/>
      <c r="GZI3" s="70"/>
      <c r="GZJ3" s="70"/>
      <c r="GZU3" s="72"/>
      <c r="GZV3" s="70"/>
      <c r="GZW3" s="70"/>
      <c r="GZY3" s="70"/>
      <c r="GZZ3" s="70"/>
      <c r="HAK3" s="72"/>
      <c r="HAL3" s="70"/>
      <c r="HAM3" s="70"/>
      <c r="HAO3" s="70"/>
      <c r="HAP3" s="70"/>
      <c r="HBA3" s="72"/>
      <c r="HBB3" s="70"/>
      <c r="HBC3" s="70"/>
      <c r="HBE3" s="70"/>
      <c r="HBF3" s="70"/>
      <c r="HBQ3" s="72"/>
      <c r="HBR3" s="70"/>
      <c r="HBS3" s="70"/>
      <c r="HBU3" s="70"/>
      <c r="HBV3" s="70"/>
      <c r="HCG3" s="72"/>
      <c r="HCH3" s="70"/>
      <c r="HCI3" s="70"/>
      <c r="HCK3" s="70"/>
      <c r="HCL3" s="70"/>
      <c r="HCW3" s="72"/>
      <c r="HCX3" s="70"/>
      <c r="HCY3" s="70"/>
      <c r="HDA3" s="70"/>
      <c r="HDB3" s="70"/>
      <c r="HDM3" s="72"/>
      <c r="HDN3" s="70"/>
      <c r="HDO3" s="70"/>
      <c r="HDQ3" s="70"/>
      <c r="HDR3" s="70"/>
      <c r="HEC3" s="72"/>
      <c r="HED3" s="70"/>
      <c r="HEE3" s="70"/>
      <c r="HEG3" s="70"/>
      <c r="HEH3" s="70"/>
      <c r="HES3" s="72"/>
      <c r="HET3" s="70"/>
      <c r="HEU3" s="70"/>
      <c r="HEW3" s="70"/>
      <c r="HEX3" s="70"/>
      <c r="HFI3" s="72"/>
      <c r="HFJ3" s="70"/>
      <c r="HFK3" s="70"/>
      <c r="HFM3" s="70"/>
      <c r="HFN3" s="70"/>
      <c r="HFY3" s="72"/>
      <c r="HFZ3" s="70"/>
      <c r="HGA3" s="70"/>
      <c r="HGC3" s="70"/>
      <c r="HGD3" s="70"/>
      <c r="HGO3" s="72"/>
      <c r="HGP3" s="70"/>
      <c r="HGQ3" s="70"/>
      <c r="HGS3" s="70"/>
      <c r="HGT3" s="70"/>
      <c r="HHE3" s="72"/>
      <c r="HHF3" s="70"/>
      <c r="HHG3" s="70"/>
      <c r="HHI3" s="70"/>
      <c r="HHJ3" s="70"/>
      <c r="HHU3" s="72"/>
      <c r="HHV3" s="70"/>
      <c r="HHW3" s="70"/>
      <c r="HHY3" s="70"/>
      <c r="HHZ3" s="70"/>
      <c r="HIK3" s="72"/>
      <c r="HIL3" s="70"/>
      <c r="HIM3" s="70"/>
      <c r="HIO3" s="70"/>
      <c r="HIP3" s="70"/>
      <c r="HJA3" s="72"/>
      <c r="HJB3" s="70"/>
      <c r="HJC3" s="70"/>
      <c r="HJE3" s="70"/>
      <c r="HJF3" s="70"/>
      <c r="HJQ3" s="72"/>
      <c r="HJR3" s="70"/>
      <c r="HJS3" s="70"/>
      <c r="HJU3" s="70"/>
      <c r="HJV3" s="70"/>
      <c r="HKG3" s="72"/>
      <c r="HKH3" s="70"/>
      <c r="HKI3" s="70"/>
      <c r="HKK3" s="70"/>
      <c r="HKL3" s="70"/>
      <c r="HKW3" s="72"/>
      <c r="HKX3" s="70"/>
      <c r="HKY3" s="70"/>
      <c r="HLA3" s="70"/>
      <c r="HLB3" s="70"/>
      <c r="HLM3" s="72"/>
      <c r="HLN3" s="70"/>
      <c r="HLO3" s="70"/>
      <c r="HLQ3" s="70"/>
      <c r="HLR3" s="70"/>
      <c r="HMC3" s="72"/>
      <c r="HMD3" s="70"/>
      <c r="HME3" s="70"/>
      <c r="HMG3" s="70"/>
      <c r="HMH3" s="70"/>
      <c r="HMS3" s="72"/>
      <c r="HMT3" s="70"/>
      <c r="HMU3" s="70"/>
      <c r="HMW3" s="70"/>
      <c r="HMX3" s="70"/>
      <c r="HNI3" s="72"/>
      <c r="HNJ3" s="70"/>
      <c r="HNK3" s="70"/>
      <c r="HNM3" s="70"/>
      <c r="HNN3" s="70"/>
      <c r="HNY3" s="72"/>
      <c r="HNZ3" s="70"/>
      <c r="HOA3" s="70"/>
      <c r="HOC3" s="70"/>
      <c r="HOD3" s="70"/>
      <c r="HOO3" s="72"/>
      <c r="HOP3" s="70"/>
      <c r="HOQ3" s="70"/>
      <c r="HOS3" s="70"/>
      <c r="HOT3" s="70"/>
      <c r="HPE3" s="72"/>
      <c r="HPF3" s="70"/>
      <c r="HPG3" s="70"/>
      <c r="HPI3" s="70"/>
      <c r="HPJ3" s="70"/>
      <c r="HPU3" s="72"/>
      <c r="HPV3" s="70"/>
      <c r="HPW3" s="70"/>
      <c r="HPY3" s="70"/>
      <c r="HPZ3" s="70"/>
      <c r="HQK3" s="72"/>
      <c r="HQL3" s="70"/>
      <c r="HQM3" s="70"/>
      <c r="HQO3" s="70"/>
      <c r="HQP3" s="70"/>
      <c r="HRA3" s="72"/>
      <c r="HRB3" s="70"/>
      <c r="HRC3" s="70"/>
      <c r="HRE3" s="70"/>
      <c r="HRF3" s="70"/>
      <c r="HRQ3" s="72"/>
      <c r="HRR3" s="70"/>
      <c r="HRS3" s="70"/>
      <c r="HRU3" s="70"/>
      <c r="HRV3" s="70"/>
      <c r="HSG3" s="72"/>
      <c r="HSH3" s="70"/>
      <c r="HSI3" s="70"/>
      <c r="HSK3" s="70"/>
      <c r="HSL3" s="70"/>
      <c r="HSW3" s="72"/>
      <c r="HSX3" s="70"/>
      <c r="HSY3" s="70"/>
      <c r="HTA3" s="70"/>
      <c r="HTB3" s="70"/>
      <c r="HTM3" s="72"/>
      <c r="HTN3" s="70"/>
      <c r="HTO3" s="70"/>
      <c r="HTQ3" s="70"/>
      <c r="HTR3" s="70"/>
      <c r="HUC3" s="72"/>
      <c r="HUD3" s="70"/>
      <c r="HUE3" s="70"/>
      <c r="HUG3" s="70"/>
      <c r="HUH3" s="70"/>
      <c r="HUS3" s="72"/>
      <c r="HUT3" s="70"/>
      <c r="HUU3" s="70"/>
      <c r="HUW3" s="70"/>
      <c r="HUX3" s="70"/>
      <c r="HVI3" s="72"/>
      <c r="HVJ3" s="70"/>
      <c r="HVK3" s="70"/>
      <c r="HVM3" s="70"/>
      <c r="HVN3" s="70"/>
      <c r="HVY3" s="72"/>
      <c r="HVZ3" s="70"/>
      <c r="HWA3" s="70"/>
      <c r="HWC3" s="70"/>
      <c r="HWD3" s="70"/>
      <c r="HWO3" s="72"/>
      <c r="HWP3" s="70"/>
      <c r="HWQ3" s="70"/>
      <c r="HWS3" s="70"/>
      <c r="HWT3" s="70"/>
      <c r="HXE3" s="72"/>
      <c r="HXF3" s="70"/>
      <c r="HXG3" s="70"/>
      <c r="HXI3" s="70"/>
      <c r="HXJ3" s="70"/>
      <c r="HXU3" s="72"/>
      <c r="HXV3" s="70"/>
      <c r="HXW3" s="70"/>
      <c r="HXY3" s="70"/>
      <c r="HXZ3" s="70"/>
      <c r="HYK3" s="72"/>
      <c r="HYL3" s="70"/>
      <c r="HYM3" s="70"/>
      <c r="HYO3" s="70"/>
      <c r="HYP3" s="70"/>
      <c r="HZA3" s="72"/>
      <c r="HZB3" s="70"/>
      <c r="HZC3" s="70"/>
      <c r="HZE3" s="70"/>
      <c r="HZF3" s="70"/>
      <c r="HZQ3" s="72"/>
      <c r="HZR3" s="70"/>
      <c r="HZS3" s="70"/>
      <c r="HZU3" s="70"/>
      <c r="HZV3" s="70"/>
      <c r="IAG3" s="72"/>
      <c r="IAH3" s="70"/>
      <c r="IAI3" s="70"/>
      <c r="IAK3" s="70"/>
      <c r="IAL3" s="70"/>
      <c r="IAW3" s="72"/>
      <c r="IAX3" s="70"/>
      <c r="IAY3" s="70"/>
      <c r="IBA3" s="70"/>
      <c r="IBB3" s="70"/>
      <c r="IBM3" s="72"/>
      <c r="IBN3" s="70"/>
      <c r="IBO3" s="70"/>
      <c r="IBQ3" s="70"/>
      <c r="IBR3" s="70"/>
      <c r="ICC3" s="72"/>
      <c r="ICD3" s="70"/>
      <c r="ICE3" s="70"/>
      <c r="ICG3" s="70"/>
      <c r="ICH3" s="70"/>
      <c r="ICS3" s="72"/>
      <c r="ICT3" s="70"/>
      <c r="ICU3" s="70"/>
      <c r="ICW3" s="70"/>
      <c r="ICX3" s="70"/>
      <c r="IDI3" s="72"/>
      <c r="IDJ3" s="70"/>
      <c r="IDK3" s="70"/>
      <c r="IDM3" s="70"/>
      <c r="IDN3" s="70"/>
      <c r="IDY3" s="72"/>
      <c r="IDZ3" s="70"/>
      <c r="IEA3" s="70"/>
      <c r="IEC3" s="70"/>
      <c r="IED3" s="70"/>
      <c r="IEO3" s="72"/>
      <c r="IEP3" s="70"/>
      <c r="IEQ3" s="70"/>
      <c r="IES3" s="70"/>
      <c r="IET3" s="70"/>
      <c r="IFE3" s="72"/>
      <c r="IFF3" s="70"/>
      <c r="IFG3" s="70"/>
      <c r="IFI3" s="70"/>
      <c r="IFJ3" s="70"/>
      <c r="IFU3" s="72"/>
      <c r="IFV3" s="70"/>
      <c r="IFW3" s="70"/>
      <c r="IFY3" s="70"/>
      <c r="IFZ3" s="70"/>
      <c r="IGK3" s="72"/>
      <c r="IGL3" s="70"/>
      <c r="IGM3" s="70"/>
      <c r="IGO3" s="70"/>
      <c r="IGP3" s="70"/>
      <c r="IHA3" s="72"/>
      <c r="IHB3" s="70"/>
      <c r="IHC3" s="70"/>
      <c r="IHE3" s="70"/>
      <c r="IHF3" s="70"/>
      <c r="IHQ3" s="72"/>
      <c r="IHR3" s="70"/>
      <c r="IHS3" s="70"/>
      <c r="IHU3" s="70"/>
      <c r="IHV3" s="70"/>
      <c r="IIG3" s="72"/>
      <c r="IIH3" s="70"/>
      <c r="III3" s="70"/>
      <c r="IIK3" s="70"/>
      <c r="IIL3" s="70"/>
      <c r="IIW3" s="72"/>
      <c r="IIX3" s="70"/>
      <c r="IIY3" s="70"/>
      <c r="IJA3" s="70"/>
      <c r="IJB3" s="70"/>
      <c r="IJM3" s="72"/>
      <c r="IJN3" s="70"/>
      <c r="IJO3" s="70"/>
      <c r="IJQ3" s="70"/>
      <c r="IJR3" s="70"/>
      <c r="IKC3" s="72"/>
      <c r="IKD3" s="70"/>
      <c r="IKE3" s="70"/>
      <c r="IKG3" s="70"/>
      <c r="IKH3" s="70"/>
      <c r="IKS3" s="72"/>
      <c r="IKT3" s="70"/>
      <c r="IKU3" s="70"/>
      <c r="IKW3" s="70"/>
      <c r="IKX3" s="70"/>
      <c r="ILI3" s="72"/>
      <c r="ILJ3" s="70"/>
      <c r="ILK3" s="70"/>
      <c r="ILM3" s="70"/>
      <c r="ILN3" s="70"/>
      <c r="ILY3" s="72"/>
      <c r="ILZ3" s="70"/>
      <c r="IMA3" s="70"/>
      <c r="IMC3" s="70"/>
      <c r="IMD3" s="70"/>
      <c r="IMO3" s="72"/>
      <c r="IMP3" s="70"/>
      <c r="IMQ3" s="70"/>
      <c r="IMS3" s="70"/>
      <c r="IMT3" s="70"/>
      <c r="INE3" s="72"/>
      <c r="INF3" s="70"/>
      <c r="ING3" s="70"/>
      <c r="INI3" s="70"/>
      <c r="INJ3" s="70"/>
      <c r="INU3" s="72"/>
      <c r="INV3" s="70"/>
      <c r="INW3" s="70"/>
      <c r="INY3" s="70"/>
      <c r="INZ3" s="70"/>
      <c r="IOK3" s="72"/>
      <c r="IOL3" s="70"/>
      <c r="IOM3" s="70"/>
      <c r="IOO3" s="70"/>
      <c r="IOP3" s="70"/>
      <c r="IPA3" s="72"/>
      <c r="IPB3" s="70"/>
      <c r="IPC3" s="70"/>
      <c r="IPE3" s="70"/>
      <c r="IPF3" s="70"/>
      <c r="IPQ3" s="72"/>
      <c r="IPR3" s="70"/>
      <c r="IPS3" s="70"/>
      <c r="IPU3" s="70"/>
      <c r="IPV3" s="70"/>
      <c r="IQG3" s="72"/>
      <c r="IQH3" s="70"/>
      <c r="IQI3" s="70"/>
      <c r="IQK3" s="70"/>
      <c r="IQL3" s="70"/>
      <c r="IQW3" s="72"/>
      <c r="IQX3" s="70"/>
      <c r="IQY3" s="70"/>
      <c r="IRA3" s="70"/>
      <c r="IRB3" s="70"/>
      <c r="IRM3" s="72"/>
      <c r="IRN3" s="70"/>
      <c r="IRO3" s="70"/>
      <c r="IRQ3" s="70"/>
      <c r="IRR3" s="70"/>
      <c r="ISC3" s="72"/>
      <c r="ISD3" s="70"/>
      <c r="ISE3" s="70"/>
      <c r="ISG3" s="70"/>
      <c r="ISH3" s="70"/>
      <c r="ISS3" s="72"/>
      <c r="IST3" s="70"/>
      <c r="ISU3" s="70"/>
      <c r="ISW3" s="70"/>
      <c r="ISX3" s="70"/>
      <c r="ITI3" s="72"/>
      <c r="ITJ3" s="70"/>
      <c r="ITK3" s="70"/>
      <c r="ITM3" s="70"/>
      <c r="ITN3" s="70"/>
      <c r="ITY3" s="72"/>
      <c r="ITZ3" s="70"/>
      <c r="IUA3" s="70"/>
      <c r="IUC3" s="70"/>
      <c r="IUD3" s="70"/>
      <c r="IUO3" s="72"/>
      <c r="IUP3" s="70"/>
      <c r="IUQ3" s="70"/>
      <c r="IUS3" s="70"/>
      <c r="IUT3" s="70"/>
      <c r="IVE3" s="72"/>
      <c r="IVF3" s="70"/>
      <c r="IVG3" s="70"/>
      <c r="IVI3" s="70"/>
      <c r="IVJ3" s="70"/>
      <c r="IVU3" s="72"/>
      <c r="IVV3" s="70"/>
      <c r="IVW3" s="70"/>
      <c r="IVY3" s="70"/>
      <c r="IVZ3" s="70"/>
      <c r="IWK3" s="72"/>
      <c r="IWL3" s="70"/>
      <c r="IWM3" s="70"/>
      <c r="IWO3" s="70"/>
      <c r="IWP3" s="70"/>
      <c r="IXA3" s="72"/>
      <c r="IXB3" s="70"/>
      <c r="IXC3" s="70"/>
      <c r="IXE3" s="70"/>
      <c r="IXF3" s="70"/>
      <c r="IXQ3" s="72"/>
      <c r="IXR3" s="70"/>
      <c r="IXS3" s="70"/>
      <c r="IXU3" s="70"/>
      <c r="IXV3" s="70"/>
      <c r="IYG3" s="72"/>
      <c r="IYH3" s="70"/>
      <c r="IYI3" s="70"/>
      <c r="IYK3" s="70"/>
      <c r="IYL3" s="70"/>
      <c r="IYW3" s="72"/>
      <c r="IYX3" s="70"/>
      <c r="IYY3" s="70"/>
      <c r="IZA3" s="70"/>
      <c r="IZB3" s="70"/>
      <c r="IZM3" s="72"/>
      <c r="IZN3" s="70"/>
      <c r="IZO3" s="70"/>
      <c r="IZQ3" s="70"/>
      <c r="IZR3" s="70"/>
      <c r="JAC3" s="72"/>
      <c r="JAD3" s="70"/>
      <c r="JAE3" s="70"/>
      <c r="JAG3" s="70"/>
      <c r="JAH3" s="70"/>
      <c r="JAS3" s="72"/>
      <c r="JAT3" s="70"/>
      <c r="JAU3" s="70"/>
      <c r="JAW3" s="70"/>
      <c r="JAX3" s="70"/>
      <c r="JBI3" s="72"/>
      <c r="JBJ3" s="70"/>
      <c r="JBK3" s="70"/>
      <c r="JBM3" s="70"/>
      <c r="JBN3" s="70"/>
      <c r="JBY3" s="72"/>
      <c r="JBZ3" s="70"/>
      <c r="JCA3" s="70"/>
      <c r="JCC3" s="70"/>
      <c r="JCD3" s="70"/>
      <c r="JCO3" s="72"/>
      <c r="JCP3" s="70"/>
      <c r="JCQ3" s="70"/>
      <c r="JCS3" s="70"/>
      <c r="JCT3" s="70"/>
      <c r="JDE3" s="72"/>
      <c r="JDF3" s="70"/>
      <c r="JDG3" s="70"/>
      <c r="JDI3" s="70"/>
      <c r="JDJ3" s="70"/>
      <c r="JDU3" s="72"/>
      <c r="JDV3" s="70"/>
      <c r="JDW3" s="70"/>
      <c r="JDY3" s="70"/>
      <c r="JDZ3" s="70"/>
      <c r="JEK3" s="72"/>
      <c r="JEL3" s="70"/>
      <c r="JEM3" s="70"/>
      <c r="JEO3" s="70"/>
      <c r="JEP3" s="70"/>
      <c r="JFA3" s="72"/>
      <c r="JFB3" s="70"/>
      <c r="JFC3" s="70"/>
      <c r="JFE3" s="70"/>
      <c r="JFF3" s="70"/>
      <c r="JFQ3" s="72"/>
      <c r="JFR3" s="70"/>
      <c r="JFS3" s="70"/>
      <c r="JFU3" s="70"/>
      <c r="JFV3" s="70"/>
      <c r="JGG3" s="72"/>
      <c r="JGH3" s="70"/>
      <c r="JGI3" s="70"/>
      <c r="JGK3" s="70"/>
      <c r="JGL3" s="70"/>
      <c r="JGW3" s="72"/>
      <c r="JGX3" s="70"/>
      <c r="JGY3" s="70"/>
      <c r="JHA3" s="70"/>
      <c r="JHB3" s="70"/>
      <c r="JHM3" s="72"/>
      <c r="JHN3" s="70"/>
      <c r="JHO3" s="70"/>
      <c r="JHQ3" s="70"/>
      <c r="JHR3" s="70"/>
      <c r="JIC3" s="72"/>
      <c r="JID3" s="70"/>
      <c r="JIE3" s="70"/>
      <c r="JIG3" s="70"/>
      <c r="JIH3" s="70"/>
      <c r="JIS3" s="72"/>
      <c r="JIT3" s="70"/>
      <c r="JIU3" s="70"/>
      <c r="JIW3" s="70"/>
      <c r="JIX3" s="70"/>
      <c r="JJI3" s="72"/>
      <c r="JJJ3" s="70"/>
      <c r="JJK3" s="70"/>
      <c r="JJM3" s="70"/>
      <c r="JJN3" s="70"/>
      <c r="JJY3" s="72"/>
      <c r="JJZ3" s="70"/>
      <c r="JKA3" s="70"/>
      <c r="JKC3" s="70"/>
      <c r="JKD3" s="70"/>
      <c r="JKO3" s="72"/>
      <c r="JKP3" s="70"/>
      <c r="JKQ3" s="70"/>
      <c r="JKS3" s="70"/>
      <c r="JKT3" s="70"/>
      <c r="JLE3" s="72"/>
      <c r="JLF3" s="70"/>
      <c r="JLG3" s="70"/>
      <c r="JLI3" s="70"/>
      <c r="JLJ3" s="70"/>
      <c r="JLU3" s="72"/>
      <c r="JLV3" s="70"/>
      <c r="JLW3" s="70"/>
      <c r="JLY3" s="70"/>
      <c r="JLZ3" s="70"/>
      <c r="JMK3" s="72"/>
      <c r="JML3" s="70"/>
      <c r="JMM3" s="70"/>
      <c r="JMO3" s="70"/>
      <c r="JMP3" s="70"/>
      <c r="JNA3" s="72"/>
      <c r="JNB3" s="70"/>
      <c r="JNC3" s="70"/>
      <c r="JNE3" s="70"/>
      <c r="JNF3" s="70"/>
      <c r="JNQ3" s="72"/>
      <c r="JNR3" s="70"/>
      <c r="JNS3" s="70"/>
      <c r="JNU3" s="70"/>
      <c r="JNV3" s="70"/>
      <c r="JOG3" s="72"/>
      <c r="JOH3" s="70"/>
      <c r="JOI3" s="70"/>
      <c r="JOK3" s="70"/>
      <c r="JOL3" s="70"/>
      <c r="JOW3" s="72"/>
      <c r="JOX3" s="70"/>
      <c r="JOY3" s="70"/>
      <c r="JPA3" s="70"/>
      <c r="JPB3" s="70"/>
      <c r="JPM3" s="72"/>
      <c r="JPN3" s="70"/>
      <c r="JPO3" s="70"/>
      <c r="JPQ3" s="70"/>
      <c r="JPR3" s="70"/>
      <c r="JQC3" s="72"/>
      <c r="JQD3" s="70"/>
      <c r="JQE3" s="70"/>
      <c r="JQG3" s="70"/>
      <c r="JQH3" s="70"/>
      <c r="JQS3" s="72"/>
      <c r="JQT3" s="70"/>
      <c r="JQU3" s="70"/>
      <c r="JQW3" s="70"/>
      <c r="JQX3" s="70"/>
      <c r="JRI3" s="72"/>
      <c r="JRJ3" s="70"/>
      <c r="JRK3" s="70"/>
      <c r="JRM3" s="70"/>
      <c r="JRN3" s="70"/>
      <c r="JRY3" s="72"/>
      <c r="JRZ3" s="70"/>
      <c r="JSA3" s="70"/>
      <c r="JSC3" s="70"/>
      <c r="JSD3" s="70"/>
      <c r="JSO3" s="72"/>
      <c r="JSP3" s="70"/>
      <c r="JSQ3" s="70"/>
      <c r="JSS3" s="70"/>
      <c r="JST3" s="70"/>
      <c r="JTE3" s="72"/>
      <c r="JTF3" s="70"/>
      <c r="JTG3" s="70"/>
      <c r="JTI3" s="70"/>
      <c r="JTJ3" s="70"/>
      <c r="JTU3" s="72"/>
      <c r="JTV3" s="70"/>
      <c r="JTW3" s="70"/>
      <c r="JTY3" s="70"/>
      <c r="JTZ3" s="70"/>
      <c r="JUK3" s="72"/>
      <c r="JUL3" s="70"/>
      <c r="JUM3" s="70"/>
      <c r="JUO3" s="70"/>
      <c r="JUP3" s="70"/>
      <c r="JVA3" s="72"/>
      <c r="JVB3" s="70"/>
      <c r="JVC3" s="70"/>
      <c r="JVE3" s="70"/>
      <c r="JVF3" s="70"/>
      <c r="JVQ3" s="72"/>
      <c r="JVR3" s="70"/>
      <c r="JVS3" s="70"/>
      <c r="JVU3" s="70"/>
      <c r="JVV3" s="70"/>
      <c r="JWG3" s="72"/>
      <c r="JWH3" s="70"/>
      <c r="JWI3" s="70"/>
      <c r="JWK3" s="70"/>
      <c r="JWL3" s="70"/>
      <c r="JWW3" s="72"/>
      <c r="JWX3" s="70"/>
      <c r="JWY3" s="70"/>
      <c r="JXA3" s="70"/>
      <c r="JXB3" s="70"/>
      <c r="JXM3" s="72"/>
      <c r="JXN3" s="70"/>
      <c r="JXO3" s="70"/>
      <c r="JXQ3" s="70"/>
      <c r="JXR3" s="70"/>
      <c r="JYC3" s="72"/>
      <c r="JYD3" s="70"/>
      <c r="JYE3" s="70"/>
      <c r="JYG3" s="70"/>
      <c r="JYH3" s="70"/>
      <c r="JYS3" s="72"/>
      <c r="JYT3" s="70"/>
      <c r="JYU3" s="70"/>
      <c r="JYW3" s="70"/>
      <c r="JYX3" s="70"/>
      <c r="JZI3" s="72"/>
      <c r="JZJ3" s="70"/>
      <c r="JZK3" s="70"/>
      <c r="JZM3" s="70"/>
      <c r="JZN3" s="70"/>
      <c r="JZY3" s="72"/>
      <c r="JZZ3" s="70"/>
      <c r="KAA3" s="70"/>
      <c r="KAC3" s="70"/>
      <c r="KAD3" s="70"/>
      <c r="KAO3" s="72"/>
      <c r="KAP3" s="70"/>
      <c r="KAQ3" s="70"/>
      <c r="KAS3" s="70"/>
      <c r="KAT3" s="70"/>
      <c r="KBE3" s="72"/>
      <c r="KBF3" s="70"/>
      <c r="KBG3" s="70"/>
      <c r="KBI3" s="70"/>
      <c r="KBJ3" s="70"/>
      <c r="KBU3" s="72"/>
      <c r="KBV3" s="70"/>
      <c r="KBW3" s="70"/>
      <c r="KBY3" s="70"/>
      <c r="KBZ3" s="70"/>
      <c r="KCK3" s="72"/>
      <c r="KCL3" s="70"/>
      <c r="KCM3" s="70"/>
      <c r="KCO3" s="70"/>
      <c r="KCP3" s="70"/>
      <c r="KDA3" s="72"/>
      <c r="KDB3" s="70"/>
      <c r="KDC3" s="70"/>
      <c r="KDE3" s="70"/>
      <c r="KDF3" s="70"/>
      <c r="KDQ3" s="72"/>
      <c r="KDR3" s="70"/>
      <c r="KDS3" s="70"/>
      <c r="KDU3" s="70"/>
      <c r="KDV3" s="70"/>
      <c r="KEG3" s="72"/>
      <c r="KEH3" s="70"/>
      <c r="KEI3" s="70"/>
      <c r="KEK3" s="70"/>
      <c r="KEL3" s="70"/>
      <c r="KEW3" s="72"/>
      <c r="KEX3" s="70"/>
      <c r="KEY3" s="70"/>
      <c r="KFA3" s="70"/>
      <c r="KFB3" s="70"/>
      <c r="KFM3" s="72"/>
      <c r="KFN3" s="70"/>
      <c r="KFO3" s="70"/>
      <c r="KFQ3" s="70"/>
      <c r="KFR3" s="70"/>
      <c r="KGC3" s="72"/>
      <c r="KGD3" s="70"/>
      <c r="KGE3" s="70"/>
      <c r="KGG3" s="70"/>
      <c r="KGH3" s="70"/>
      <c r="KGS3" s="72"/>
      <c r="KGT3" s="70"/>
      <c r="KGU3" s="70"/>
      <c r="KGW3" s="70"/>
      <c r="KGX3" s="70"/>
      <c r="KHI3" s="72"/>
      <c r="KHJ3" s="70"/>
      <c r="KHK3" s="70"/>
      <c r="KHM3" s="70"/>
      <c r="KHN3" s="70"/>
      <c r="KHY3" s="72"/>
      <c r="KHZ3" s="70"/>
      <c r="KIA3" s="70"/>
      <c r="KIC3" s="70"/>
      <c r="KID3" s="70"/>
      <c r="KIO3" s="72"/>
      <c r="KIP3" s="70"/>
      <c r="KIQ3" s="70"/>
      <c r="KIS3" s="70"/>
      <c r="KIT3" s="70"/>
      <c r="KJE3" s="72"/>
      <c r="KJF3" s="70"/>
      <c r="KJG3" s="70"/>
      <c r="KJI3" s="70"/>
      <c r="KJJ3" s="70"/>
      <c r="KJU3" s="72"/>
      <c r="KJV3" s="70"/>
      <c r="KJW3" s="70"/>
      <c r="KJY3" s="70"/>
      <c r="KJZ3" s="70"/>
      <c r="KKK3" s="72"/>
      <c r="KKL3" s="70"/>
      <c r="KKM3" s="70"/>
      <c r="KKO3" s="70"/>
      <c r="KKP3" s="70"/>
      <c r="KLA3" s="72"/>
      <c r="KLB3" s="70"/>
      <c r="KLC3" s="70"/>
      <c r="KLE3" s="70"/>
      <c r="KLF3" s="70"/>
      <c r="KLQ3" s="72"/>
      <c r="KLR3" s="70"/>
      <c r="KLS3" s="70"/>
      <c r="KLU3" s="70"/>
      <c r="KLV3" s="70"/>
      <c r="KMG3" s="72"/>
      <c r="KMH3" s="70"/>
      <c r="KMI3" s="70"/>
      <c r="KMK3" s="70"/>
      <c r="KML3" s="70"/>
      <c r="KMW3" s="72"/>
      <c r="KMX3" s="70"/>
      <c r="KMY3" s="70"/>
      <c r="KNA3" s="70"/>
      <c r="KNB3" s="70"/>
      <c r="KNM3" s="72"/>
      <c r="KNN3" s="70"/>
      <c r="KNO3" s="70"/>
      <c r="KNQ3" s="70"/>
      <c r="KNR3" s="70"/>
      <c r="KOC3" s="72"/>
      <c r="KOD3" s="70"/>
      <c r="KOE3" s="70"/>
      <c r="KOG3" s="70"/>
      <c r="KOH3" s="70"/>
      <c r="KOS3" s="72"/>
      <c r="KOT3" s="70"/>
      <c r="KOU3" s="70"/>
      <c r="KOW3" s="70"/>
      <c r="KOX3" s="70"/>
      <c r="KPI3" s="72"/>
      <c r="KPJ3" s="70"/>
      <c r="KPK3" s="70"/>
      <c r="KPM3" s="70"/>
      <c r="KPN3" s="70"/>
      <c r="KPY3" s="72"/>
      <c r="KPZ3" s="70"/>
      <c r="KQA3" s="70"/>
      <c r="KQC3" s="70"/>
      <c r="KQD3" s="70"/>
      <c r="KQO3" s="72"/>
      <c r="KQP3" s="70"/>
      <c r="KQQ3" s="70"/>
      <c r="KQS3" s="70"/>
      <c r="KQT3" s="70"/>
      <c r="KRE3" s="72"/>
      <c r="KRF3" s="70"/>
      <c r="KRG3" s="70"/>
      <c r="KRI3" s="70"/>
      <c r="KRJ3" s="70"/>
      <c r="KRU3" s="72"/>
      <c r="KRV3" s="70"/>
      <c r="KRW3" s="70"/>
      <c r="KRY3" s="70"/>
      <c r="KRZ3" s="70"/>
      <c r="KSK3" s="72"/>
      <c r="KSL3" s="70"/>
      <c r="KSM3" s="70"/>
      <c r="KSO3" s="70"/>
      <c r="KSP3" s="70"/>
      <c r="KTA3" s="72"/>
      <c r="KTB3" s="70"/>
      <c r="KTC3" s="70"/>
      <c r="KTE3" s="70"/>
      <c r="KTF3" s="70"/>
      <c r="KTQ3" s="72"/>
      <c r="KTR3" s="70"/>
      <c r="KTS3" s="70"/>
      <c r="KTU3" s="70"/>
      <c r="KTV3" s="70"/>
      <c r="KUG3" s="72"/>
      <c r="KUH3" s="70"/>
      <c r="KUI3" s="70"/>
      <c r="KUK3" s="70"/>
      <c r="KUL3" s="70"/>
      <c r="KUW3" s="72"/>
      <c r="KUX3" s="70"/>
      <c r="KUY3" s="70"/>
      <c r="KVA3" s="70"/>
      <c r="KVB3" s="70"/>
      <c r="KVM3" s="72"/>
      <c r="KVN3" s="70"/>
      <c r="KVO3" s="70"/>
      <c r="KVQ3" s="70"/>
      <c r="KVR3" s="70"/>
      <c r="KWC3" s="72"/>
      <c r="KWD3" s="70"/>
      <c r="KWE3" s="70"/>
      <c r="KWG3" s="70"/>
      <c r="KWH3" s="70"/>
      <c r="KWS3" s="72"/>
      <c r="KWT3" s="70"/>
      <c r="KWU3" s="70"/>
      <c r="KWW3" s="70"/>
      <c r="KWX3" s="70"/>
      <c r="KXI3" s="72"/>
      <c r="KXJ3" s="70"/>
      <c r="KXK3" s="70"/>
      <c r="KXM3" s="70"/>
      <c r="KXN3" s="70"/>
      <c r="KXY3" s="72"/>
      <c r="KXZ3" s="70"/>
      <c r="KYA3" s="70"/>
      <c r="KYC3" s="70"/>
      <c r="KYD3" s="70"/>
      <c r="KYO3" s="72"/>
      <c r="KYP3" s="70"/>
      <c r="KYQ3" s="70"/>
      <c r="KYS3" s="70"/>
      <c r="KYT3" s="70"/>
      <c r="KZE3" s="72"/>
      <c r="KZF3" s="70"/>
      <c r="KZG3" s="70"/>
      <c r="KZI3" s="70"/>
      <c r="KZJ3" s="70"/>
      <c r="KZU3" s="72"/>
      <c r="KZV3" s="70"/>
      <c r="KZW3" s="70"/>
      <c r="KZY3" s="70"/>
      <c r="KZZ3" s="70"/>
      <c r="LAK3" s="72"/>
      <c r="LAL3" s="70"/>
      <c r="LAM3" s="70"/>
      <c r="LAO3" s="70"/>
      <c r="LAP3" s="70"/>
      <c r="LBA3" s="72"/>
      <c r="LBB3" s="70"/>
      <c r="LBC3" s="70"/>
      <c r="LBE3" s="70"/>
      <c r="LBF3" s="70"/>
      <c r="LBQ3" s="72"/>
      <c r="LBR3" s="70"/>
      <c r="LBS3" s="70"/>
      <c r="LBU3" s="70"/>
      <c r="LBV3" s="70"/>
      <c r="LCG3" s="72"/>
      <c r="LCH3" s="70"/>
      <c r="LCI3" s="70"/>
      <c r="LCK3" s="70"/>
      <c r="LCL3" s="70"/>
      <c r="LCW3" s="72"/>
      <c r="LCX3" s="70"/>
      <c r="LCY3" s="70"/>
      <c r="LDA3" s="70"/>
      <c r="LDB3" s="70"/>
      <c r="LDM3" s="72"/>
      <c r="LDN3" s="70"/>
      <c r="LDO3" s="70"/>
      <c r="LDQ3" s="70"/>
      <c r="LDR3" s="70"/>
      <c r="LEC3" s="72"/>
      <c r="LED3" s="70"/>
      <c r="LEE3" s="70"/>
      <c r="LEG3" s="70"/>
      <c r="LEH3" s="70"/>
      <c r="LES3" s="72"/>
      <c r="LET3" s="70"/>
      <c r="LEU3" s="70"/>
      <c r="LEW3" s="70"/>
      <c r="LEX3" s="70"/>
      <c r="LFI3" s="72"/>
      <c r="LFJ3" s="70"/>
      <c r="LFK3" s="70"/>
      <c r="LFM3" s="70"/>
      <c r="LFN3" s="70"/>
      <c r="LFY3" s="72"/>
      <c r="LFZ3" s="70"/>
      <c r="LGA3" s="70"/>
      <c r="LGC3" s="70"/>
      <c r="LGD3" s="70"/>
      <c r="LGO3" s="72"/>
      <c r="LGP3" s="70"/>
      <c r="LGQ3" s="70"/>
      <c r="LGS3" s="70"/>
      <c r="LGT3" s="70"/>
      <c r="LHE3" s="72"/>
      <c r="LHF3" s="70"/>
      <c r="LHG3" s="70"/>
      <c r="LHI3" s="70"/>
      <c r="LHJ3" s="70"/>
      <c r="LHU3" s="72"/>
      <c r="LHV3" s="70"/>
      <c r="LHW3" s="70"/>
      <c r="LHY3" s="70"/>
      <c r="LHZ3" s="70"/>
      <c r="LIK3" s="72"/>
      <c r="LIL3" s="70"/>
      <c r="LIM3" s="70"/>
      <c r="LIO3" s="70"/>
      <c r="LIP3" s="70"/>
      <c r="LJA3" s="72"/>
      <c r="LJB3" s="70"/>
      <c r="LJC3" s="70"/>
      <c r="LJE3" s="70"/>
      <c r="LJF3" s="70"/>
      <c r="LJQ3" s="72"/>
      <c r="LJR3" s="70"/>
      <c r="LJS3" s="70"/>
      <c r="LJU3" s="70"/>
      <c r="LJV3" s="70"/>
      <c r="LKG3" s="72"/>
      <c r="LKH3" s="70"/>
      <c r="LKI3" s="70"/>
      <c r="LKK3" s="70"/>
      <c r="LKL3" s="70"/>
      <c r="LKW3" s="72"/>
      <c r="LKX3" s="70"/>
      <c r="LKY3" s="70"/>
      <c r="LLA3" s="70"/>
      <c r="LLB3" s="70"/>
      <c r="LLM3" s="72"/>
      <c r="LLN3" s="70"/>
      <c r="LLO3" s="70"/>
      <c r="LLQ3" s="70"/>
      <c r="LLR3" s="70"/>
      <c r="LMC3" s="72"/>
      <c r="LMD3" s="70"/>
      <c r="LME3" s="70"/>
      <c r="LMG3" s="70"/>
      <c r="LMH3" s="70"/>
      <c r="LMS3" s="72"/>
      <c r="LMT3" s="70"/>
      <c r="LMU3" s="70"/>
      <c r="LMW3" s="70"/>
      <c r="LMX3" s="70"/>
      <c r="LNI3" s="72"/>
      <c r="LNJ3" s="70"/>
      <c r="LNK3" s="70"/>
      <c r="LNM3" s="70"/>
      <c r="LNN3" s="70"/>
      <c r="LNY3" s="72"/>
      <c r="LNZ3" s="70"/>
      <c r="LOA3" s="70"/>
      <c r="LOC3" s="70"/>
      <c r="LOD3" s="70"/>
      <c r="LOO3" s="72"/>
      <c r="LOP3" s="70"/>
      <c r="LOQ3" s="70"/>
      <c r="LOS3" s="70"/>
      <c r="LOT3" s="70"/>
      <c r="LPE3" s="72"/>
      <c r="LPF3" s="70"/>
      <c r="LPG3" s="70"/>
      <c r="LPI3" s="70"/>
      <c r="LPJ3" s="70"/>
      <c r="LPU3" s="72"/>
      <c r="LPV3" s="70"/>
      <c r="LPW3" s="70"/>
      <c r="LPY3" s="70"/>
      <c r="LPZ3" s="70"/>
      <c r="LQK3" s="72"/>
      <c r="LQL3" s="70"/>
      <c r="LQM3" s="70"/>
      <c r="LQO3" s="70"/>
      <c r="LQP3" s="70"/>
      <c r="LRA3" s="72"/>
      <c r="LRB3" s="70"/>
      <c r="LRC3" s="70"/>
      <c r="LRE3" s="70"/>
      <c r="LRF3" s="70"/>
      <c r="LRQ3" s="72"/>
      <c r="LRR3" s="70"/>
      <c r="LRS3" s="70"/>
      <c r="LRU3" s="70"/>
      <c r="LRV3" s="70"/>
      <c r="LSG3" s="72"/>
      <c r="LSH3" s="70"/>
      <c r="LSI3" s="70"/>
      <c r="LSK3" s="70"/>
      <c r="LSL3" s="70"/>
      <c r="LSW3" s="72"/>
      <c r="LSX3" s="70"/>
      <c r="LSY3" s="70"/>
      <c r="LTA3" s="70"/>
      <c r="LTB3" s="70"/>
      <c r="LTM3" s="72"/>
      <c r="LTN3" s="70"/>
      <c r="LTO3" s="70"/>
      <c r="LTQ3" s="70"/>
      <c r="LTR3" s="70"/>
      <c r="LUC3" s="72"/>
      <c r="LUD3" s="70"/>
      <c r="LUE3" s="70"/>
      <c r="LUG3" s="70"/>
      <c r="LUH3" s="70"/>
      <c r="LUS3" s="72"/>
      <c r="LUT3" s="70"/>
      <c r="LUU3" s="70"/>
      <c r="LUW3" s="70"/>
      <c r="LUX3" s="70"/>
      <c r="LVI3" s="72"/>
      <c r="LVJ3" s="70"/>
      <c r="LVK3" s="70"/>
      <c r="LVM3" s="70"/>
      <c r="LVN3" s="70"/>
      <c r="LVY3" s="72"/>
      <c r="LVZ3" s="70"/>
      <c r="LWA3" s="70"/>
      <c r="LWC3" s="70"/>
      <c r="LWD3" s="70"/>
      <c r="LWO3" s="72"/>
      <c r="LWP3" s="70"/>
      <c r="LWQ3" s="70"/>
      <c r="LWS3" s="70"/>
      <c r="LWT3" s="70"/>
      <c r="LXE3" s="72"/>
      <c r="LXF3" s="70"/>
      <c r="LXG3" s="70"/>
      <c r="LXI3" s="70"/>
      <c r="LXJ3" s="70"/>
      <c r="LXU3" s="72"/>
      <c r="LXV3" s="70"/>
      <c r="LXW3" s="70"/>
      <c r="LXY3" s="70"/>
      <c r="LXZ3" s="70"/>
      <c r="LYK3" s="72"/>
      <c r="LYL3" s="70"/>
      <c r="LYM3" s="70"/>
      <c r="LYO3" s="70"/>
      <c r="LYP3" s="70"/>
      <c r="LZA3" s="72"/>
      <c r="LZB3" s="70"/>
      <c r="LZC3" s="70"/>
      <c r="LZE3" s="70"/>
      <c r="LZF3" s="70"/>
      <c r="LZQ3" s="72"/>
      <c r="LZR3" s="70"/>
      <c r="LZS3" s="70"/>
      <c r="LZU3" s="70"/>
      <c r="LZV3" s="70"/>
      <c r="MAG3" s="72"/>
      <c r="MAH3" s="70"/>
      <c r="MAI3" s="70"/>
      <c r="MAK3" s="70"/>
      <c r="MAL3" s="70"/>
      <c r="MAW3" s="72"/>
      <c r="MAX3" s="70"/>
      <c r="MAY3" s="70"/>
      <c r="MBA3" s="70"/>
      <c r="MBB3" s="70"/>
      <c r="MBM3" s="72"/>
      <c r="MBN3" s="70"/>
      <c r="MBO3" s="70"/>
      <c r="MBQ3" s="70"/>
      <c r="MBR3" s="70"/>
      <c r="MCC3" s="72"/>
      <c r="MCD3" s="70"/>
      <c r="MCE3" s="70"/>
      <c r="MCG3" s="70"/>
      <c r="MCH3" s="70"/>
      <c r="MCS3" s="72"/>
      <c r="MCT3" s="70"/>
      <c r="MCU3" s="70"/>
      <c r="MCW3" s="70"/>
      <c r="MCX3" s="70"/>
      <c r="MDI3" s="72"/>
      <c r="MDJ3" s="70"/>
      <c r="MDK3" s="70"/>
      <c r="MDM3" s="70"/>
      <c r="MDN3" s="70"/>
      <c r="MDY3" s="72"/>
      <c r="MDZ3" s="70"/>
      <c r="MEA3" s="70"/>
      <c r="MEC3" s="70"/>
      <c r="MED3" s="70"/>
      <c r="MEO3" s="72"/>
      <c r="MEP3" s="70"/>
      <c r="MEQ3" s="70"/>
      <c r="MES3" s="70"/>
      <c r="MET3" s="70"/>
      <c r="MFE3" s="72"/>
      <c r="MFF3" s="70"/>
      <c r="MFG3" s="70"/>
      <c r="MFI3" s="70"/>
      <c r="MFJ3" s="70"/>
      <c r="MFU3" s="72"/>
      <c r="MFV3" s="70"/>
      <c r="MFW3" s="70"/>
      <c r="MFY3" s="70"/>
      <c r="MFZ3" s="70"/>
      <c r="MGK3" s="72"/>
      <c r="MGL3" s="70"/>
      <c r="MGM3" s="70"/>
      <c r="MGO3" s="70"/>
      <c r="MGP3" s="70"/>
      <c r="MHA3" s="72"/>
      <c r="MHB3" s="70"/>
      <c r="MHC3" s="70"/>
      <c r="MHE3" s="70"/>
      <c r="MHF3" s="70"/>
      <c r="MHQ3" s="72"/>
      <c r="MHR3" s="70"/>
      <c r="MHS3" s="70"/>
      <c r="MHU3" s="70"/>
      <c r="MHV3" s="70"/>
      <c r="MIG3" s="72"/>
      <c r="MIH3" s="70"/>
      <c r="MII3" s="70"/>
      <c r="MIK3" s="70"/>
      <c r="MIL3" s="70"/>
      <c r="MIW3" s="72"/>
      <c r="MIX3" s="70"/>
      <c r="MIY3" s="70"/>
      <c r="MJA3" s="70"/>
      <c r="MJB3" s="70"/>
      <c r="MJM3" s="72"/>
      <c r="MJN3" s="70"/>
      <c r="MJO3" s="70"/>
      <c r="MJQ3" s="70"/>
      <c r="MJR3" s="70"/>
      <c r="MKC3" s="72"/>
      <c r="MKD3" s="70"/>
      <c r="MKE3" s="70"/>
      <c r="MKG3" s="70"/>
      <c r="MKH3" s="70"/>
      <c r="MKS3" s="72"/>
      <c r="MKT3" s="70"/>
      <c r="MKU3" s="70"/>
      <c r="MKW3" s="70"/>
      <c r="MKX3" s="70"/>
      <c r="MLI3" s="72"/>
      <c r="MLJ3" s="70"/>
      <c r="MLK3" s="70"/>
      <c r="MLM3" s="70"/>
      <c r="MLN3" s="70"/>
      <c r="MLY3" s="72"/>
      <c r="MLZ3" s="70"/>
      <c r="MMA3" s="70"/>
      <c r="MMC3" s="70"/>
      <c r="MMD3" s="70"/>
      <c r="MMO3" s="72"/>
      <c r="MMP3" s="70"/>
      <c r="MMQ3" s="70"/>
      <c r="MMS3" s="70"/>
      <c r="MMT3" s="70"/>
      <c r="MNE3" s="72"/>
      <c r="MNF3" s="70"/>
      <c r="MNG3" s="70"/>
      <c r="MNI3" s="70"/>
      <c r="MNJ3" s="70"/>
      <c r="MNU3" s="72"/>
      <c r="MNV3" s="70"/>
      <c r="MNW3" s="70"/>
      <c r="MNY3" s="70"/>
      <c r="MNZ3" s="70"/>
      <c r="MOK3" s="72"/>
      <c r="MOL3" s="70"/>
      <c r="MOM3" s="70"/>
      <c r="MOO3" s="70"/>
      <c r="MOP3" s="70"/>
      <c r="MPA3" s="72"/>
      <c r="MPB3" s="70"/>
      <c r="MPC3" s="70"/>
      <c r="MPE3" s="70"/>
      <c r="MPF3" s="70"/>
      <c r="MPQ3" s="72"/>
      <c r="MPR3" s="70"/>
      <c r="MPS3" s="70"/>
      <c r="MPU3" s="70"/>
      <c r="MPV3" s="70"/>
      <c r="MQG3" s="72"/>
      <c r="MQH3" s="70"/>
      <c r="MQI3" s="70"/>
      <c r="MQK3" s="70"/>
      <c r="MQL3" s="70"/>
      <c r="MQW3" s="72"/>
      <c r="MQX3" s="70"/>
      <c r="MQY3" s="70"/>
      <c r="MRA3" s="70"/>
      <c r="MRB3" s="70"/>
      <c r="MRM3" s="72"/>
      <c r="MRN3" s="70"/>
      <c r="MRO3" s="70"/>
      <c r="MRQ3" s="70"/>
      <c r="MRR3" s="70"/>
      <c r="MSC3" s="72"/>
      <c r="MSD3" s="70"/>
      <c r="MSE3" s="70"/>
      <c r="MSG3" s="70"/>
      <c r="MSH3" s="70"/>
      <c r="MSS3" s="72"/>
      <c r="MST3" s="70"/>
      <c r="MSU3" s="70"/>
      <c r="MSW3" s="70"/>
      <c r="MSX3" s="70"/>
      <c r="MTI3" s="72"/>
      <c r="MTJ3" s="70"/>
      <c r="MTK3" s="70"/>
      <c r="MTM3" s="70"/>
      <c r="MTN3" s="70"/>
      <c r="MTY3" s="72"/>
      <c r="MTZ3" s="70"/>
      <c r="MUA3" s="70"/>
      <c r="MUC3" s="70"/>
      <c r="MUD3" s="70"/>
      <c r="MUO3" s="72"/>
      <c r="MUP3" s="70"/>
      <c r="MUQ3" s="70"/>
      <c r="MUS3" s="70"/>
      <c r="MUT3" s="70"/>
      <c r="MVE3" s="72"/>
      <c r="MVF3" s="70"/>
      <c r="MVG3" s="70"/>
      <c r="MVI3" s="70"/>
      <c r="MVJ3" s="70"/>
      <c r="MVU3" s="72"/>
      <c r="MVV3" s="70"/>
      <c r="MVW3" s="70"/>
      <c r="MVY3" s="70"/>
      <c r="MVZ3" s="70"/>
      <c r="MWK3" s="72"/>
      <c r="MWL3" s="70"/>
      <c r="MWM3" s="70"/>
      <c r="MWO3" s="70"/>
      <c r="MWP3" s="70"/>
      <c r="MXA3" s="72"/>
      <c r="MXB3" s="70"/>
      <c r="MXC3" s="70"/>
      <c r="MXE3" s="70"/>
      <c r="MXF3" s="70"/>
      <c r="MXQ3" s="72"/>
      <c r="MXR3" s="70"/>
      <c r="MXS3" s="70"/>
      <c r="MXU3" s="70"/>
      <c r="MXV3" s="70"/>
      <c r="MYG3" s="72"/>
      <c r="MYH3" s="70"/>
      <c r="MYI3" s="70"/>
      <c r="MYK3" s="70"/>
      <c r="MYL3" s="70"/>
      <c r="MYW3" s="72"/>
      <c r="MYX3" s="70"/>
      <c r="MYY3" s="70"/>
      <c r="MZA3" s="70"/>
      <c r="MZB3" s="70"/>
      <c r="MZM3" s="72"/>
      <c r="MZN3" s="70"/>
      <c r="MZO3" s="70"/>
      <c r="MZQ3" s="70"/>
      <c r="MZR3" s="70"/>
      <c r="NAC3" s="72"/>
      <c r="NAD3" s="70"/>
      <c r="NAE3" s="70"/>
      <c r="NAG3" s="70"/>
      <c r="NAH3" s="70"/>
      <c r="NAS3" s="72"/>
      <c r="NAT3" s="70"/>
      <c r="NAU3" s="70"/>
      <c r="NAW3" s="70"/>
      <c r="NAX3" s="70"/>
      <c r="NBI3" s="72"/>
      <c r="NBJ3" s="70"/>
      <c r="NBK3" s="70"/>
      <c r="NBM3" s="70"/>
      <c r="NBN3" s="70"/>
      <c r="NBY3" s="72"/>
      <c r="NBZ3" s="70"/>
      <c r="NCA3" s="70"/>
      <c r="NCC3" s="70"/>
      <c r="NCD3" s="70"/>
      <c r="NCO3" s="72"/>
      <c r="NCP3" s="70"/>
      <c r="NCQ3" s="70"/>
      <c r="NCS3" s="70"/>
      <c r="NCT3" s="70"/>
      <c r="NDE3" s="72"/>
      <c r="NDF3" s="70"/>
      <c r="NDG3" s="70"/>
      <c r="NDI3" s="70"/>
      <c r="NDJ3" s="70"/>
      <c r="NDU3" s="72"/>
      <c r="NDV3" s="70"/>
      <c r="NDW3" s="70"/>
      <c r="NDY3" s="70"/>
      <c r="NDZ3" s="70"/>
      <c r="NEK3" s="72"/>
      <c r="NEL3" s="70"/>
      <c r="NEM3" s="70"/>
      <c r="NEO3" s="70"/>
      <c r="NEP3" s="70"/>
      <c r="NFA3" s="72"/>
      <c r="NFB3" s="70"/>
      <c r="NFC3" s="70"/>
      <c r="NFE3" s="70"/>
      <c r="NFF3" s="70"/>
      <c r="NFQ3" s="72"/>
      <c r="NFR3" s="70"/>
      <c r="NFS3" s="70"/>
      <c r="NFU3" s="70"/>
      <c r="NFV3" s="70"/>
      <c r="NGG3" s="72"/>
      <c r="NGH3" s="70"/>
      <c r="NGI3" s="70"/>
      <c r="NGK3" s="70"/>
      <c r="NGL3" s="70"/>
      <c r="NGW3" s="72"/>
      <c r="NGX3" s="70"/>
      <c r="NGY3" s="70"/>
      <c r="NHA3" s="70"/>
      <c r="NHB3" s="70"/>
      <c r="NHM3" s="72"/>
      <c r="NHN3" s="70"/>
      <c r="NHO3" s="70"/>
      <c r="NHQ3" s="70"/>
      <c r="NHR3" s="70"/>
      <c r="NIC3" s="72"/>
      <c r="NID3" s="70"/>
      <c r="NIE3" s="70"/>
      <c r="NIG3" s="70"/>
      <c r="NIH3" s="70"/>
      <c r="NIS3" s="72"/>
      <c r="NIT3" s="70"/>
      <c r="NIU3" s="70"/>
      <c r="NIW3" s="70"/>
      <c r="NIX3" s="70"/>
      <c r="NJI3" s="72"/>
      <c r="NJJ3" s="70"/>
      <c r="NJK3" s="70"/>
      <c r="NJM3" s="70"/>
      <c r="NJN3" s="70"/>
      <c r="NJY3" s="72"/>
      <c r="NJZ3" s="70"/>
      <c r="NKA3" s="70"/>
      <c r="NKC3" s="70"/>
      <c r="NKD3" s="70"/>
      <c r="NKO3" s="72"/>
      <c r="NKP3" s="70"/>
      <c r="NKQ3" s="70"/>
      <c r="NKS3" s="70"/>
      <c r="NKT3" s="70"/>
      <c r="NLE3" s="72"/>
      <c r="NLF3" s="70"/>
      <c r="NLG3" s="70"/>
      <c r="NLI3" s="70"/>
      <c r="NLJ3" s="70"/>
      <c r="NLU3" s="72"/>
      <c r="NLV3" s="70"/>
      <c r="NLW3" s="70"/>
      <c r="NLY3" s="70"/>
      <c r="NLZ3" s="70"/>
      <c r="NMK3" s="72"/>
      <c r="NML3" s="70"/>
      <c r="NMM3" s="70"/>
      <c r="NMO3" s="70"/>
      <c r="NMP3" s="70"/>
      <c r="NNA3" s="72"/>
      <c r="NNB3" s="70"/>
      <c r="NNC3" s="70"/>
      <c r="NNE3" s="70"/>
      <c r="NNF3" s="70"/>
      <c r="NNQ3" s="72"/>
      <c r="NNR3" s="70"/>
      <c r="NNS3" s="70"/>
      <c r="NNU3" s="70"/>
      <c r="NNV3" s="70"/>
      <c r="NOG3" s="72"/>
      <c r="NOH3" s="70"/>
      <c r="NOI3" s="70"/>
      <c r="NOK3" s="70"/>
      <c r="NOL3" s="70"/>
      <c r="NOW3" s="72"/>
      <c r="NOX3" s="70"/>
      <c r="NOY3" s="70"/>
      <c r="NPA3" s="70"/>
      <c r="NPB3" s="70"/>
      <c r="NPM3" s="72"/>
      <c r="NPN3" s="70"/>
      <c r="NPO3" s="70"/>
      <c r="NPQ3" s="70"/>
      <c r="NPR3" s="70"/>
      <c r="NQC3" s="72"/>
      <c r="NQD3" s="70"/>
      <c r="NQE3" s="70"/>
      <c r="NQG3" s="70"/>
      <c r="NQH3" s="70"/>
      <c r="NQS3" s="72"/>
      <c r="NQT3" s="70"/>
      <c r="NQU3" s="70"/>
      <c r="NQW3" s="70"/>
      <c r="NQX3" s="70"/>
      <c r="NRI3" s="72"/>
      <c r="NRJ3" s="70"/>
      <c r="NRK3" s="70"/>
      <c r="NRM3" s="70"/>
      <c r="NRN3" s="70"/>
      <c r="NRY3" s="72"/>
      <c r="NRZ3" s="70"/>
      <c r="NSA3" s="70"/>
      <c r="NSC3" s="70"/>
      <c r="NSD3" s="70"/>
      <c r="NSO3" s="72"/>
      <c r="NSP3" s="70"/>
      <c r="NSQ3" s="70"/>
      <c r="NSS3" s="70"/>
      <c r="NST3" s="70"/>
      <c r="NTE3" s="72"/>
      <c r="NTF3" s="70"/>
      <c r="NTG3" s="70"/>
      <c r="NTI3" s="70"/>
      <c r="NTJ3" s="70"/>
      <c r="NTU3" s="72"/>
      <c r="NTV3" s="70"/>
      <c r="NTW3" s="70"/>
      <c r="NTY3" s="70"/>
      <c r="NTZ3" s="70"/>
      <c r="NUK3" s="72"/>
      <c r="NUL3" s="70"/>
      <c r="NUM3" s="70"/>
      <c r="NUO3" s="70"/>
      <c r="NUP3" s="70"/>
      <c r="NVA3" s="72"/>
      <c r="NVB3" s="70"/>
      <c r="NVC3" s="70"/>
      <c r="NVE3" s="70"/>
      <c r="NVF3" s="70"/>
      <c r="NVQ3" s="72"/>
      <c r="NVR3" s="70"/>
      <c r="NVS3" s="70"/>
      <c r="NVU3" s="70"/>
      <c r="NVV3" s="70"/>
      <c r="NWG3" s="72"/>
      <c r="NWH3" s="70"/>
      <c r="NWI3" s="70"/>
      <c r="NWK3" s="70"/>
      <c r="NWL3" s="70"/>
      <c r="NWW3" s="72"/>
      <c r="NWX3" s="70"/>
      <c r="NWY3" s="70"/>
      <c r="NXA3" s="70"/>
      <c r="NXB3" s="70"/>
      <c r="NXM3" s="72"/>
      <c r="NXN3" s="70"/>
      <c r="NXO3" s="70"/>
      <c r="NXQ3" s="70"/>
      <c r="NXR3" s="70"/>
      <c r="NYC3" s="72"/>
      <c r="NYD3" s="70"/>
      <c r="NYE3" s="70"/>
      <c r="NYG3" s="70"/>
      <c r="NYH3" s="70"/>
      <c r="NYS3" s="72"/>
      <c r="NYT3" s="70"/>
      <c r="NYU3" s="70"/>
      <c r="NYW3" s="70"/>
      <c r="NYX3" s="70"/>
      <c r="NZI3" s="72"/>
      <c r="NZJ3" s="70"/>
      <c r="NZK3" s="70"/>
      <c r="NZM3" s="70"/>
      <c r="NZN3" s="70"/>
      <c r="NZY3" s="72"/>
      <c r="NZZ3" s="70"/>
      <c r="OAA3" s="70"/>
      <c r="OAC3" s="70"/>
      <c r="OAD3" s="70"/>
      <c r="OAO3" s="72"/>
      <c r="OAP3" s="70"/>
      <c r="OAQ3" s="70"/>
      <c r="OAS3" s="70"/>
      <c r="OAT3" s="70"/>
      <c r="OBE3" s="72"/>
      <c r="OBF3" s="70"/>
      <c r="OBG3" s="70"/>
      <c r="OBI3" s="70"/>
      <c r="OBJ3" s="70"/>
      <c r="OBU3" s="72"/>
      <c r="OBV3" s="70"/>
      <c r="OBW3" s="70"/>
      <c r="OBY3" s="70"/>
      <c r="OBZ3" s="70"/>
      <c r="OCK3" s="72"/>
      <c r="OCL3" s="70"/>
      <c r="OCM3" s="70"/>
      <c r="OCO3" s="70"/>
      <c r="OCP3" s="70"/>
      <c r="ODA3" s="72"/>
      <c r="ODB3" s="70"/>
      <c r="ODC3" s="70"/>
      <c r="ODE3" s="70"/>
      <c r="ODF3" s="70"/>
      <c r="ODQ3" s="72"/>
      <c r="ODR3" s="70"/>
      <c r="ODS3" s="70"/>
      <c r="ODU3" s="70"/>
      <c r="ODV3" s="70"/>
      <c r="OEG3" s="72"/>
      <c r="OEH3" s="70"/>
      <c r="OEI3" s="70"/>
      <c r="OEK3" s="70"/>
      <c r="OEL3" s="70"/>
      <c r="OEW3" s="72"/>
      <c r="OEX3" s="70"/>
      <c r="OEY3" s="70"/>
      <c r="OFA3" s="70"/>
      <c r="OFB3" s="70"/>
      <c r="OFM3" s="72"/>
      <c r="OFN3" s="70"/>
      <c r="OFO3" s="70"/>
      <c r="OFQ3" s="70"/>
      <c r="OFR3" s="70"/>
      <c r="OGC3" s="72"/>
      <c r="OGD3" s="70"/>
      <c r="OGE3" s="70"/>
      <c r="OGG3" s="70"/>
      <c r="OGH3" s="70"/>
      <c r="OGS3" s="72"/>
      <c r="OGT3" s="70"/>
      <c r="OGU3" s="70"/>
      <c r="OGW3" s="70"/>
      <c r="OGX3" s="70"/>
      <c r="OHI3" s="72"/>
      <c r="OHJ3" s="70"/>
      <c r="OHK3" s="70"/>
      <c r="OHM3" s="70"/>
      <c r="OHN3" s="70"/>
      <c r="OHY3" s="72"/>
      <c r="OHZ3" s="70"/>
      <c r="OIA3" s="70"/>
      <c r="OIC3" s="70"/>
      <c r="OID3" s="70"/>
      <c r="OIO3" s="72"/>
      <c r="OIP3" s="70"/>
      <c r="OIQ3" s="70"/>
      <c r="OIS3" s="70"/>
      <c r="OIT3" s="70"/>
      <c r="OJE3" s="72"/>
      <c r="OJF3" s="70"/>
      <c r="OJG3" s="70"/>
      <c r="OJI3" s="70"/>
      <c r="OJJ3" s="70"/>
      <c r="OJU3" s="72"/>
      <c r="OJV3" s="70"/>
      <c r="OJW3" s="70"/>
      <c r="OJY3" s="70"/>
      <c r="OJZ3" s="70"/>
      <c r="OKK3" s="72"/>
      <c r="OKL3" s="70"/>
      <c r="OKM3" s="70"/>
      <c r="OKO3" s="70"/>
      <c r="OKP3" s="70"/>
      <c r="OLA3" s="72"/>
      <c r="OLB3" s="70"/>
      <c r="OLC3" s="70"/>
      <c r="OLE3" s="70"/>
      <c r="OLF3" s="70"/>
      <c r="OLQ3" s="72"/>
      <c r="OLR3" s="70"/>
      <c r="OLS3" s="70"/>
      <c r="OLU3" s="70"/>
      <c r="OLV3" s="70"/>
      <c r="OMG3" s="72"/>
      <c r="OMH3" s="70"/>
      <c r="OMI3" s="70"/>
      <c r="OMK3" s="70"/>
      <c r="OML3" s="70"/>
      <c r="OMW3" s="72"/>
      <c r="OMX3" s="70"/>
      <c r="OMY3" s="70"/>
      <c r="ONA3" s="70"/>
      <c r="ONB3" s="70"/>
      <c r="ONM3" s="72"/>
      <c r="ONN3" s="70"/>
      <c r="ONO3" s="70"/>
      <c r="ONQ3" s="70"/>
      <c r="ONR3" s="70"/>
      <c r="OOC3" s="72"/>
      <c r="OOD3" s="70"/>
      <c r="OOE3" s="70"/>
      <c r="OOG3" s="70"/>
      <c r="OOH3" s="70"/>
      <c r="OOS3" s="72"/>
      <c r="OOT3" s="70"/>
      <c r="OOU3" s="70"/>
      <c r="OOW3" s="70"/>
      <c r="OOX3" s="70"/>
      <c r="OPI3" s="72"/>
      <c r="OPJ3" s="70"/>
      <c r="OPK3" s="70"/>
      <c r="OPM3" s="70"/>
      <c r="OPN3" s="70"/>
      <c r="OPY3" s="72"/>
      <c r="OPZ3" s="70"/>
      <c r="OQA3" s="70"/>
      <c r="OQC3" s="70"/>
      <c r="OQD3" s="70"/>
      <c r="OQO3" s="72"/>
      <c r="OQP3" s="70"/>
      <c r="OQQ3" s="70"/>
      <c r="OQS3" s="70"/>
      <c r="OQT3" s="70"/>
      <c r="ORE3" s="72"/>
      <c r="ORF3" s="70"/>
      <c r="ORG3" s="70"/>
      <c r="ORI3" s="70"/>
      <c r="ORJ3" s="70"/>
      <c r="ORU3" s="72"/>
      <c r="ORV3" s="70"/>
      <c r="ORW3" s="70"/>
      <c r="ORY3" s="70"/>
      <c r="ORZ3" s="70"/>
      <c r="OSK3" s="72"/>
      <c r="OSL3" s="70"/>
      <c r="OSM3" s="70"/>
      <c r="OSO3" s="70"/>
      <c r="OSP3" s="70"/>
      <c r="OTA3" s="72"/>
      <c r="OTB3" s="70"/>
      <c r="OTC3" s="70"/>
      <c r="OTE3" s="70"/>
      <c r="OTF3" s="70"/>
      <c r="OTQ3" s="72"/>
      <c r="OTR3" s="70"/>
      <c r="OTS3" s="70"/>
      <c r="OTU3" s="70"/>
      <c r="OTV3" s="70"/>
      <c r="OUG3" s="72"/>
      <c r="OUH3" s="70"/>
      <c r="OUI3" s="70"/>
      <c r="OUK3" s="70"/>
      <c r="OUL3" s="70"/>
      <c r="OUW3" s="72"/>
      <c r="OUX3" s="70"/>
      <c r="OUY3" s="70"/>
      <c r="OVA3" s="70"/>
      <c r="OVB3" s="70"/>
      <c r="OVM3" s="72"/>
      <c r="OVN3" s="70"/>
      <c r="OVO3" s="70"/>
      <c r="OVQ3" s="70"/>
      <c r="OVR3" s="70"/>
      <c r="OWC3" s="72"/>
      <c r="OWD3" s="70"/>
      <c r="OWE3" s="70"/>
      <c r="OWG3" s="70"/>
      <c r="OWH3" s="70"/>
      <c r="OWS3" s="72"/>
      <c r="OWT3" s="70"/>
      <c r="OWU3" s="70"/>
      <c r="OWW3" s="70"/>
      <c r="OWX3" s="70"/>
      <c r="OXI3" s="72"/>
      <c r="OXJ3" s="70"/>
      <c r="OXK3" s="70"/>
      <c r="OXM3" s="70"/>
      <c r="OXN3" s="70"/>
      <c r="OXY3" s="72"/>
      <c r="OXZ3" s="70"/>
      <c r="OYA3" s="70"/>
      <c r="OYC3" s="70"/>
      <c r="OYD3" s="70"/>
      <c r="OYO3" s="72"/>
      <c r="OYP3" s="70"/>
      <c r="OYQ3" s="70"/>
      <c r="OYS3" s="70"/>
      <c r="OYT3" s="70"/>
      <c r="OZE3" s="72"/>
      <c r="OZF3" s="70"/>
      <c r="OZG3" s="70"/>
      <c r="OZI3" s="70"/>
      <c r="OZJ3" s="70"/>
      <c r="OZU3" s="72"/>
      <c r="OZV3" s="70"/>
      <c r="OZW3" s="70"/>
      <c r="OZY3" s="70"/>
      <c r="OZZ3" s="70"/>
      <c r="PAK3" s="72"/>
      <c r="PAL3" s="70"/>
      <c r="PAM3" s="70"/>
      <c r="PAO3" s="70"/>
      <c r="PAP3" s="70"/>
      <c r="PBA3" s="72"/>
      <c r="PBB3" s="70"/>
      <c r="PBC3" s="70"/>
      <c r="PBE3" s="70"/>
      <c r="PBF3" s="70"/>
      <c r="PBQ3" s="72"/>
      <c r="PBR3" s="70"/>
      <c r="PBS3" s="70"/>
      <c r="PBU3" s="70"/>
      <c r="PBV3" s="70"/>
      <c r="PCG3" s="72"/>
      <c r="PCH3" s="70"/>
      <c r="PCI3" s="70"/>
      <c r="PCK3" s="70"/>
      <c r="PCL3" s="70"/>
      <c r="PCW3" s="72"/>
      <c r="PCX3" s="70"/>
      <c r="PCY3" s="70"/>
      <c r="PDA3" s="70"/>
      <c r="PDB3" s="70"/>
      <c r="PDM3" s="72"/>
      <c r="PDN3" s="70"/>
      <c r="PDO3" s="70"/>
      <c r="PDQ3" s="70"/>
      <c r="PDR3" s="70"/>
      <c r="PEC3" s="72"/>
      <c r="PED3" s="70"/>
      <c r="PEE3" s="70"/>
      <c r="PEG3" s="70"/>
      <c r="PEH3" s="70"/>
      <c r="PES3" s="72"/>
      <c r="PET3" s="70"/>
      <c r="PEU3" s="70"/>
      <c r="PEW3" s="70"/>
      <c r="PEX3" s="70"/>
      <c r="PFI3" s="72"/>
      <c r="PFJ3" s="70"/>
      <c r="PFK3" s="70"/>
      <c r="PFM3" s="70"/>
      <c r="PFN3" s="70"/>
      <c r="PFY3" s="72"/>
      <c r="PFZ3" s="70"/>
      <c r="PGA3" s="70"/>
      <c r="PGC3" s="70"/>
      <c r="PGD3" s="70"/>
      <c r="PGO3" s="72"/>
      <c r="PGP3" s="70"/>
      <c r="PGQ3" s="70"/>
      <c r="PGS3" s="70"/>
      <c r="PGT3" s="70"/>
      <c r="PHE3" s="72"/>
      <c r="PHF3" s="70"/>
      <c r="PHG3" s="70"/>
      <c r="PHI3" s="70"/>
      <c r="PHJ3" s="70"/>
      <c r="PHU3" s="72"/>
      <c r="PHV3" s="70"/>
      <c r="PHW3" s="70"/>
      <c r="PHY3" s="70"/>
      <c r="PHZ3" s="70"/>
      <c r="PIK3" s="72"/>
      <c r="PIL3" s="70"/>
      <c r="PIM3" s="70"/>
      <c r="PIO3" s="70"/>
      <c r="PIP3" s="70"/>
      <c r="PJA3" s="72"/>
      <c r="PJB3" s="70"/>
      <c r="PJC3" s="70"/>
      <c r="PJE3" s="70"/>
      <c r="PJF3" s="70"/>
      <c r="PJQ3" s="72"/>
      <c r="PJR3" s="70"/>
      <c r="PJS3" s="70"/>
      <c r="PJU3" s="70"/>
      <c r="PJV3" s="70"/>
      <c r="PKG3" s="72"/>
      <c r="PKH3" s="70"/>
      <c r="PKI3" s="70"/>
      <c r="PKK3" s="70"/>
      <c r="PKL3" s="70"/>
      <c r="PKW3" s="72"/>
      <c r="PKX3" s="70"/>
      <c r="PKY3" s="70"/>
      <c r="PLA3" s="70"/>
      <c r="PLB3" s="70"/>
      <c r="PLM3" s="72"/>
      <c r="PLN3" s="70"/>
      <c r="PLO3" s="70"/>
      <c r="PLQ3" s="70"/>
      <c r="PLR3" s="70"/>
      <c r="PMC3" s="72"/>
      <c r="PMD3" s="70"/>
      <c r="PME3" s="70"/>
      <c r="PMG3" s="70"/>
      <c r="PMH3" s="70"/>
      <c r="PMS3" s="72"/>
      <c r="PMT3" s="70"/>
      <c r="PMU3" s="70"/>
      <c r="PMW3" s="70"/>
      <c r="PMX3" s="70"/>
      <c r="PNI3" s="72"/>
      <c r="PNJ3" s="70"/>
      <c r="PNK3" s="70"/>
      <c r="PNM3" s="70"/>
      <c r="PNN3" s="70"/>
      <c r="PNY3" s="72"/>
      <c r="PNZ3" s="70"/>
      <c r="POA3" s="70"/>
      <c r="POC3" s="70"/>
      <c r="POD3" s="70"/>
      <c r="POO3" s="72"/>
      <c r="POP3" s="70"/>
      <c r="POQ3" s="70"/>
      <c r="POS3" s="70"/>
      <c r="POT3" s="70"/>
      <c r="PPE3" s="72"/>
      <c r="PPF3" s="70"/>
      <c r="PPG3" s="70"/>
      <c r="PPI3" s="70"/>
      <c r="PPJ3" s="70"/>
      <c r="PPU3" s="72"/>
      <c r="PPV3" s="70"/>
      <c r="PPW3" s="70"/>
      <c r="PPY3" s="70"/>
      <c r="PPZ3" s="70"/>
      <c r="PQK3" s="72"/>
      <c r="PQL3" s="70"/>
      <c r="PQM3" s="70"/>
      <c r="PQO3" s="70"/>
      <c r="PQP3" s="70"/>
      <c r="PRA3" s="72"/>
      <c r="PRB3" s="70"/>
      <c r="PRC3" s="70"/>
      <c r="PRE3" s="70"/>
      <c r="PRF3" s="70"/>
      <c r="PRQ3" s="72"/>
      <c r="PRR3" s="70"/>
      <c r="PRS3" s="70"/>
      <c r="PRU3" s="70"/>
      <c r="PRV3" s="70"/>
      <c r="PSG3" s="72"/>
      <c r="PSH3" s="70"/>
      <c r="PSI3" s="70"/>
      <c r="PSK3" s="70"/>
      <c r="PSL3" s="70"/>
      <c r="PSW3" s="72"/>
      <c r="PSX3" s="70"/>
      <c r="PSY3" s="70"/>
      <c r="PTA3" s="70"/>
      <c r="PTB3" s="70"/>
      <c r="PTM3" s="72"/>
      <c r="PTN3" s="70"/>
      <c r="PTO3" s="70"/>
      <c r="PTQ3" s="70"/>
      <c r="PTR3" s="70"/>
      <c r="PUC3" s="72"/>
      <c r="PUD3" s="70"/>
      <c r="PUE3" s="70"/>
      <c r="PUG3" s="70"/>
      <c r="PUH3" s="70"/>
      <c r="PUS3" s="72"/>
      <c r="PUT3" s="70"/>
      <c r="PUU3" s="70"/>
      <c r="PUW3" s="70"/>
      <c r="PUX3" s="70"/>
      <c r="PVI3" s="72"/>
      <c r="PVJ3" s="70"/>
      <c r="PVK3" s="70"/>
      <c r="PVM3" s="70"/>
      <c r="PVN3" s="70"/>
      <c r="PVY3" s="72"/>
      <c r="PVZ3" s="70"/>
      <c r="PWA3" s="70"/>
      <c r="PWC3" s="70"/>
      <c r="PWD3" s="70"/>
      <c r="PWO3" s="72"/>
      <c r="PWP3" s="70"/>
      <c r="PWQ3" s="70"/>
      <c r="PWS3" s="70"/>
      <c r="PWT3" s="70"/>
      <c r="PXE3" s="72"/>
      <c r="PXF3" s="70"/>
      <c r="PXG3" s="70"/>
      <c r="PXI3" s="70"/>
      <c r="PXJ3" s="70"/>
      <c r="PXU3" s="72"/>
      <c r="PXV3" s="70"/>
      <c r="PXW3" s="70"/>
      <c r="PXY3" s="70"/>
      <c r="PXZ3" s="70"/>
      <c r="PYK3" s="72"/>
      <c r="PYL3" s="70"/>
      <c r="PYM3" s="70"/>
      <c r="PYO3" s="70"/>
      <c r="PYP3" s="70"/>
      <c r="PZA3" s="72"/>
      <c r="PZB3" s="70"/>
      <c r="PZC3" s="70"/>
      <c r="PZE3" s="70"/>
      <c r="PZF3" s="70"/>
      <c r="PZQ3" s="72"/>
      <c r="PZR3" s="70"/>
      <c r="PZS3" s="70"/>
      <c r="PZU3" s="70"/>
      <c r="PZV3" s="70"/>
      <c r="QAG3" s="72"/>
      <c r="QAH3" s="70"/>
      <c r="QAI3" s="70"/>
      <c r="QAK3" s="70"/>
      <c r="QAL3" s="70"/>
      <c r="QAW3" s="72"/>
      <c r="QAX3" s="70"/>
      <c r="QAY3" s="70"/>
      <c r="QBA3" s="70"/>
      <c r="QBB3" s="70"/>
      <c r="QBM3" s="72"/>
      <c r="QBN3" s="70"/>
      <c r="QBO3" s="70"/>
      <c r="QBQ3" s="70"/>
      <c r="QBR3" s="70"/>
      <c r="QCC3" s="72"/>
      <c r="QCD3" s="70"/>
      <c r="QCE3" s="70"/>
      <c r="QCG3" s="70"/>
      <c r="QCH3" s="70"/>
      <c r="QCS3" s="72"/>
      <c r="QCT3" s="70"/>
      <c r="QCU3" s="70"/>
      <c r="QCW3" s="70"/>
      <c r="QCX3" s="70"/>
      <c r="QDI3" s="72"/>
      <c r="QDJ3" s="70"/>
      <c r="QDK3" s="70"/>
      <c r="QDM3" s="70"/>
      <c r="QDN3" s="70"/>
      <c r="QDY3" s="72"/>
      <c r="QDZ3" s="70"/>
      <c r="QEA3" s="70"/>
      <c r="QEC3" s="70"/>
      <c r="QED3" s="70"/>
      <c r="QEO3" s="72"/>
      <c r="QEP3" s="70"/>
      <c r="QEQ3" s="70"/>
      <c r="QES3" s="70"/>
      <c r="QET3" s="70"/>
      <c r="QFE3" s="72"/>
      <c r="QFF3" s="70"/>
      <c r="QFG3" s="70"/>
      <c r="QFI3" s="70"/>
      <c r="QFJ3" s="70"/>
      <c r="QFU3" s="72"/>
      <c r="QFV3" s="70"/>
      <c r="QFW3" s="70"/>
      <c r="QFY3" s="70"/>
      <c r="QFZ3" s="70"/>
      <c r="QGK3" s="72"/>
      <c r="QGL3" s="70"/>
      <c r="QGM3" s="70"/>
      <c r="QGO3" s="70"/>
      <c r="QGP3" s="70"/>
      <c r="QHA3" s="72"/>
      <c r="QHB3" s="70"/>
      <c r="QHC3" s="70"/>
      <c r="QHE3" s="70"/>
      <c r="QHF3" s="70"/>
      <c r="QHQ3" s="72"/>
      <c r="QHR3" s="70"/>
      <c r="QHS3" s="70"/>
      <c r="QHU3" s="70"/>
      <c r="QHV3" s="70"/>
      <c r="QIG3" s="72"/>
      <c r="QIH3" s="70"/>
      <c r="QII3" s="70"/>
      <c r="QIK3" s="70"/>
      <c r="QIL3" s="70"/>
      <c r="QIW3" s="72"/>
      <c r="QIX3" s="70"/>
      <c r="QIY3" s="70"/>
      <c r="QJA3" s="70"/>
      <c r="QJB3" s="70"/>
      <c r="QJM3" s="72"/>
      <c r="QJN3" s="70"/>
      <c r="QJO3" s="70"/>
      <c r="QJQ3" s="70"/>
      <c r="QJR3" s="70"/>
      <c r="QKC3" s="72"/>
      <c r="QKD3" s="70"/>
      <c r="QKE3" s="70"/>
      <c r="QKG3" s="70"/>
      <c r="QKH3" s="70"/>
      <c r="QKS3" s="72"/>
      <c r="QKT3" s="70"/>
      <c r="QKU3" s="70"/>
      <c r="QKW3" s="70"/>
      <c r="QKX3" s="70"/>
      <c r="QLI3" s="72"/>
      <c r="QLJ3" s="70"/>
      <c r="QLK3" s="70"/>
      <c r="QLM3" s="70"/>
      <c r="QLN3" s="70"/>
      <c r="QLY3" s="72"/>
      <c r="QLZ3" s="70"/>
      <c r="QMA3" s="70"/>
      <c r="QMC3" s="70"/>
      <c r="QMD3" s="70"/>
      <c r="QMO3" s="72"/>
      <c r="QMP3" s="70"/>
      <c r="QMQ3" s="70"/>
      <c r="QMS3" s="70"/>
      <c r="QMT3" s="70"/>
      <c r="QNE3" s="72"/>
      <c r="QNF3" s="70"/>
      <c r="QNG3" s="70"/>
      <c r="QNI3" s="70"/>
      <c r="QNJ3" s="70"/>
      <c r="QNU3" s="72"/>
      <c r="QNV3" s="70"/>
      <c r="QNW3" s="70"/>
      <c r="QNY3" s="70"/>
      <c r="QNZ3" s="70"/>
      <c r="QOK3" s="72"/>
      <c r="QOL3" s="70"/>
      <c r="QOM3" s="70"/>
      <c r="QOO3" s="70"/>
      <c r="QOP3" s="70"/>
      <c r="QPA3" s="72"/>
      <c r="QPB3" s="70"/>
      <c r="QPC3" s="70"/>
      <c r="QPE3" s="70"/>
      <c r="QPF3" s="70"/>
      <c r="QPQ3" s="72"/>
      <c r="QPR3" s="70"/>
      <c r="QPS3" s="70"/>
      <c r="QPU3" s="70"/>
      <c r="QPV3" s="70"/>
      <c r="QQG3" s="72"/>
      <c r="QQH3" s="70"/>
      <c r="QQI3" s="70"/>
      <c r="QQK3" s="70"/>
      <c r="QQL3" s="70"/>
      <c r="QQW3" s="72"/>
      <c r="QQX3" s="70"/>
      <c r="QQY3" s="70"/>
      <c r="QRA3" s="70"/>
      <c r="QRB3" s="70"/>
      <c r="QRM3" s="72"/>
      <c r="QRN3" s="70"/>
      <c r="QRO3" s="70"/>
      <c r="QRQ3" s="70"/>
      <c r="QRR3" s="70"/>
      <c r="QSC3" s="72"/>
      <c r="QSD3" s="70"/>
      <c r="QSE3" s="70"/>
      <c r="QSG3" s="70"/>
      <c r="QSH3" s="70"/>
      <c r="QSS3" s="72"/>
      <c r="QST3" s="70"/>
      <c r="QSU3" s="70"/>
      <c r="QSW3" s="70"/>
      <c r="QSX3" s="70"/>
      <c r="QTI3" s="72"/>
      <c r="QTJ3" s="70"/>
      <c r="QTK3" s="70"/>
      <c r="QTM3" s="70"/>
      <c r="QTN3" s="70"/>
      <c r="QTY3" s="72"/>
      <c r="QTZ3" s="70"/>
      <c r="QUA3" s="70"/>
      <c r="QUC3" s="70"/>
      <c r="QUD3" s="70"/>
      <c r="QUO3" s="72"/>
      <c r="QUP3" s="70"/>
      <c r="QUQ3" s="70"/>
      <c r="QUS3" s="70"/>
      <c r="QUT3" s="70"/>
      <c r="QVE3" s="72"/>
      <c r="QVF3" s="70"/>
      <c r="QVG3" s="70"/>
      <c r="QVI3" s="70"/>
      <c r="QVJ3" s="70"/>
      <c r="QVU3" s="72"/>
      <c r="QVV3" s="70"/>
      <c r="QVW3" s="70"/>
      <c r="QVY3" s="70"/>
      <c r="QVZ3" s="70"/>
      <c r="QWK3" s="72"/>
      <c r="QWL3" s="70"/>
      <c r="QWM3" s="70"/>
      <c r="QWO3" s="70"/>
      <c r="QWP3" s="70"/>
      <c r="QXA3" s="72"/>
      <c r="QXB3" s="70"/>
      <c r="QXC3" s="70"/>
      <c r="QXE3" s="70"/>
      <c r="QXF3" s="70"/>
      <c r="QXQ3" s="72"/>
      <c r="QXR3" s="70"/>
      <c r="QXS3" s="70"/>
      <c r="QXU3" s="70"/>
      <c r="QXV3" s="70"/>
      <c r="QYG3" s="72"/>
      <c r="QYH3" s="70"/>
      <c r="QYI3" s="70"/>
      <c r="QYK3" s="70"/>
      <c r="QYL3" s="70"/>
      <c r="QYW3" s="72"/>
      <c r="QYX3" s="70"/>
      <c r="QYY3" s="70"/>
      <c r="QZA3" s="70"/>
      <c r="QZB3" s="70"/>
      <c r="QZM3" s="72"/>
      <c r="QZN3" s="70"/>
      <c r="QZO3" s="70"/>
      <c r="QZQ3" s="70"/>
      <c r="QZR3" s="70"/>
      <c r="RAC3" s="72"/>
      <c r="RAD3" s="70"/>
      <c r="RAE3" s="70"/>
      <c r="RAG3" s="70"/>
      <c r="RAH3" s="70"/>
      <c r="RAS3" s="72"/>
      <c r="RAT3" s="70"/>
      <c r="RAU3" s="70"/>
      <c r="RAW3" s="70"/>
      <c r="RAX3" s="70"/>
      <c r="RBI3" s="72"/>
      <c r="RBJ3" s="70"/>
      <c r="RBK3" s="70"/>
      <c r="RBM3" s="70"/>
      <c r="RBN3" s="70"/>
      <c r="RBY3" s="72"/>
      <c r="RBZ3" s="70"/>
      <c r="RCA3" s="70"/>
      <c r="RCC3" s="70"/>
      <c r="RCD3" s="70"/>
      <c r="RCO3" s="72"/>
      <c r="RCP3" s="70"/>
      <c r="RCQ3" s="70"/>
      <c r="RCS3" s="70"/>
      <c r="RCT3" s="70"/>
      <c r="RDE3" s="72"/>
      <c r="RDF3" s="70"/>
      <c r="RDG3" s="70"/>
      <c r="RDI3" s="70"/>
      <c r="RDJ3" s="70"/>
      <c r="RDU3" s="72"/>
      <c r="RDV3" s="70"/>
      <c r="RDW3" s="70"/>
      <c r="RDY3" s="70"/>
      <c r="RDZ3" s="70"/>
      <c r="REK3" s="72"/>
      <c r="REL3" s="70"/>
      <c r="REM3" s="70"/>
      <c r="REO3" s="70"/>
      <c r="REP3" s="70"/>
      <c r="RFA3" s="72"/>
      <c r="RFB3" s="70"/>
      <c r="RFC3" s="70"/>
      <c r="RFE3" s="70"/>
      <c r="RFF3" s="70"/>
      <c r="RFQ3" s="72"/>
      <c r="RFR3" s="70"/>
      <c r="RFS3" s="70"/>
      <c r="RFU3" s="70"/>
      <c r="RFV3" s="70"/>
      <c r="RGG3" s="72"/>
      <c r="RGH3" s="70"/>
      <c r="RGI3" s="70"/>
      <c r="RGK3" s="70"/>
      <c r="RGL3" s="70"/>
      <c r="RGW3" s="72"/>
      <c r="RGX3" s="70"/>
      <c r="RGY3" s="70"/>
      <c r="RHA3" s="70"/>
      <c r="RHB3" s="70"/>
      <c r="RHM3" s="72"/>
      <c r="RHN3" s="70"/>
      <c r="RHO3" s="70"/>
      <c r="RHQ3" s="70"/>
      <c r="RHR3" s="70"/>
      <c r="RIC3" s="72"/>
      <c r="RID3" s="70"/>
      <c r="RIE3" s="70"/>
      <c r="RIG3" s="70"/>
      <c r="RIH3" s="70"/>
      <c r="RIS3" s="72"/>
      <c r="RIT3" s="70"/>
      <c r="RIU3" s="70"/>
      <c r="RIW3" s="70"/>
      <c r="RIX3" s="70"/>
      <c r="RJI3" s="72"/>
      <c r="RJJ3" s="70"/>
      <c r="RJK3" s="70"/>
      <c r="RJM3" s="70"/>
      <c r="RJN3" s="70"/>
      <c r="RJY3" s="72"/>
      <c r="RJZ3" s="70"/>
      <c r="RKA3" s="70"/>
      <c r="RKC3" s="70"/>
      <c r="RKD3" s="70"/>
      <c r="RKO3" s="72"/>
      <c r="RKP3" s="70"/>
      <c r="RKQ3" s="70"/>
      <c r="RKS3" s="70"/>
      <c r="RKT3" s="70"/>
      <c r="RLE3" s="72"/>
      <c r="RLF3" s="70"/>
      <c r="RLG3" s="70"/>
      <c r="RLI3" s="70"/>
      <c r="RLJ3" s="70"/>
      <c r="RLU3" s="72"/>
      <c r="RLV3" s="70"/>
      <c r="RLW3" s="70"/>
      <c r="RLY3" s="70"/>
      <c r="RLZ3" s="70"/>
      <c r="RMK3" s="72"/>
      <c r="RML3" s="70"/>
      <c r="RMM3" s="70"/>
      <c r="RMO3" s="70"/>
      <c r="RMP3" s="70"/>
      <c r="RNA3" s="72"/>
      <c r="RNB3" s="70"/>
      <c r="RNC3" s="70"/>
      <c r="RNE3" s="70"/>
      <c r="RNF3" s="70"/>
      <c r="RNQ3" s="72"/>
      <c r="RNR3" s="70"/>
      <c r="RNS3" s="70"/>
      <c r="RNU3" s="70"/>
      <c r="RNV3" s="70"/>
      <c r="ROG3" s="72"/>
      <c r="ROH3" s="70"/>
      <c r="ROI3" s="70"/>
      <c r="ROK3" s="70"/>
      <c r="ROL3" s="70"/>
      <c r="ROW3" s="72"/>
      <c r="ROX3" s="70"/>
      <c r="ROY3" s="70"/>
      <c r="RPA3" s="70"/>
      <c r="RPB3" s="70"/>
      <c r="RPM3" s="72"/>
      <c r="RPN3" s="70"/>
      <c r="RPO3" s="70"/>
      <c r="RPQ3" s="70"/>
      <c r="RPR3" s="70"/>
      <c r="RQC3" s="72"/>
      <c r="RQD3" s="70"/>
      <c r="RQE3" s="70"/>
      <c r="RQG3" s="70"/>
      <c r="RQH3" s="70"/>
      <c r="RQS3" s="72"/>
      <c r="RQT3" s="70"/>
      <c r="RQU3" s="70"/>
      <c r="RQW3" s="70"/>
      <c r="RQX3" s="70"/>
      <c r="RRI3" s="72"/>
      <c r="RRJ3" s="70"/>
      <c r="RRK3" s="70"/>
      <c r="RRM3" s="70"/>
      <c r="RRN3" s="70"/>
      <c r="RRY3" s="72"/>
      <c r="RRZ3" s="70"/>
      <c r="RSA3" s="70"/>
      <c r="RSC3" s="70"/>
      <c r="RSD3" s="70"/>
      <c r="RSO3" s="72"/>
      <c r="RSP3" s="70"/>
      <c r="RSQ3" s="70"/>
      <c r="RSS3" s="70"/>
      <c r="RST3" s="70"/>
      <c r="RTE3" s="72"/>
      <c r="RTF3" s="70"/>
      <c r="RTG3" s="70"/>
      <c r="RTI3" s="70"/>
      <c r="RTJ3" s="70"/>
      <c r="RTU3" s="72"/>
      <c r="RTV3" s="70"/>
      <c r="RTW3" s="70"/>
      <c r="RTY3" s="70"/>
      <c r="RTZ3" s="70"/>
      <c r="RUK3" s="72"/>
      <c r="RUL3" s="70"/>
      <c r="RUM3" s="70"/>
      <c r="RUO3" s="70"/>
      <c r="RUP3" s="70"/>
      <c r="RVA3" s="72"/>
      <c r="RVB3" s="70"/>
      <c r="RVC3" s="70"/>
      <c r="RVE3" s="70"/>
      <c r="RVF3" s="70"/>
      <c r="RVQ3" s="72"/>
      <c r="RVR3" s="70"/>
      <c r="RVS3" s="70"/>
      <c r="RVU3" s="70"/>
      <c r="RVV3" s="70"/>
      <c r="RWG3" s="72"/>
      <c r="RWH3" s="70"/>
      <c r="RWI3" s="70"/>
      <c r="RWK3" s="70"/>
      <c r="RWL3" s="70"/>
      <c r="RWW3" s="72"/>
      <c r="RWX3" s="70"/>
      <c r="RWY3" s="70"/>
      <c r="RXA3" s="70"/>
      <c r="RXB3" s="70"/>
      <c r="RXM3" s="72"/>
      <c r="RXN3" s="70"/>
      <c r="RXO3" s="70"/>
      <c r="RXQ3" s="70"/>
      <c r="RXR3" s="70"/>
      <c r="RYC3" s="72"/>
      <c r="RYD3" s="70"/>
      <c r="RYE3" s="70"/>
      <c r="RYG3" s="70"/>
      <c r="RYH3" s="70"/>
      <c r="RYS3" s="72"/>
      <c r="RYT3" s="70"/>
      <c r="RYU3" s="70"/>
      <c r="RYW3" s="70"/>
      <c r="RYX3" s="70"/>
      <c r="RZI3" s="72"/>
      <c r="RZJ3" s="70"/>
      <c r="RZK3" s="70"/>
      <c r="RZM3" s="70"/>
      <c r="RZN3" s="70"/>
      <c r="RZY3" s="72"/>
      <c r="RZZ3" s="70"/>
      <c r="SAA3" s="70"/>
      <c r="SAC3" s="70"/>
      <c r="SAD3" s="70"/>
      <c r="SAO3" s="72"/>
      <c r="SAP3" s="70"/>
      <c r="SAQ3" s="70"/>
      <c r="SAS3" s="70"/>
      <c r="SAT3" s="70"/>
      <c r="SBE3" s="72"/>
      <c r="SBF3" s="70"/>
      <c r="SBG3" s="70"/>
      <c r="SBI3" s="70"/>
      <c r="SBJ3" s="70"/>
      <c r="SBU3" s="72"/>
      <c r="SBV3" s="70"/>
      <c r="SBW3" s="70"/>
      <c r="SBY3" s="70"/>
      <c r="SBZ3" s="70"/>
      <c r="SCK3" s="72"/>
      <c r="SCL3" s="70"/>
      <c r="SCM3" s="70"/>
      <c r="SCO3" s="70"/>
      <c r="SCP3" s="70"/>
      <c r="SDA3" s="72"/>
      <c r="SDB3" s="70"/>
      <c r="SDC3" s="70"/>
      <c r="SDE3" s="70"/>
      <c r="SDF3" s="70"/>
      <c r="SDQ3" s="72"/>
      <c r="SDR3" s="70"/>
      <c r="SDS3" s="70"/>
      <c r="SDU3" s="70"/>
      <c r="SDV3" s="70"/>
      <c r="SEG3" s="72"/>
      <c r="SEH3" s="70"/>
      <c r="SEI3" s="70"/>
      <c r="SEK3" s="70"/>
      <c r="SEL3" s="70"/>
      <c r="SEW3" s="72"/>
      <c r="SEX3" s="70"/>
      <c r="SEY3" s="70"/>
      <c r="SFA3" s="70"/>
      <c r="SFB3" s="70"/>
      <c r="SFM3" s="72"/>
      <c r="SFN3" s="70"/>
      <c r="SFO3" s="70"/>
      <c r="SFQ3" s="70"/>
      <c r="SFR3" s="70"/>
      <c r="SGC3" s="72"/>
      <c r="SGD3" s="70"/>
      <c r="SGE3" s="70"/>
      <c r="SGG3" s="70"/>
      <c r="SGH3" s="70"/>
      <c r="SGS3" s="72"/>
      <c r="SGT3" s="70"/>
      <c r="SGU3" s="70"/>
      <c r="SGW3" s="70"/>
      <c r="SGX3" s="70"/>
      <c r="SHI3" s="72"/>
      <c r="SHJ3" s="70"/>
      <c r="SHK3" s="70"/>
      <c r="SHM3" s="70"/>
      <c r="SHN3" s="70"/>
      <c r="SHY3" s="72"/>
      <c r="SHZ3" s="70"/>
      <c r="SIA3" s="70"/>
      <c r="SIC3" s="70"/>
      <c r="SID3" s="70"/>
      <c r="SIO3" s="72"/>
      <c r="SIP3" s="70"/>
      <c r="SIQ3" s="70"/>
      <c r="SIS3" s="70"/>
      <c r="SIT3" s="70"/>
      <c r="SJE3" s="72"/>
      <c r="SJF3" s="70"/>
      <c r="SJG3" s="70"/>
      <c r="SJI3" s="70"/>
      <c r="SJJ3" s="70"/>
      <c r="SJU3" s="72"/>
      <c r="SJV3" s="70"/>
      <c r="SJW3" s="70"/>
      <c r="SJY3" s="70"/>
      <c r="SJZ3" s="70"/>
      <c r="SKK3" s="72"/>
      <c r="SKL3" s="70"/>
      <c r="SKM3" s="70"/>
      <c r="SKO3" s="70"/>
      <c r="SKP3" s="70"/>
      <c r="SLA3" s="72"/>
      <c r="SLB3" s="70"/>
      <c r="SLC3" s="70"/>
      <c r="SLE3" s="70"/>
      <c r="SLF3" s="70"/>
      <c r="SLQ3" s="72"/>
      <c r="SLR3" s="70"/>
      <c r="SLS3" s="70"/>
      <c r="SLU3" s="70"/>
      <c r="SLV3" s="70"/>
      <c r="SMG3" s="72"/>
      <c r="SMH3" s="70"/>
      <c r="SMI3" s="70"/>
      <c r="SMK3" s="70"/>
      <c r="SML3" s="70"/>
      <c r="SMW3" s="72"/>
      <c r="SMX3" s="70"/>
      <c r="SMY3" s="70"/>
      <c r="SNA3" s="70"/>
      <c r="SNB3" s="70"/>
      <c r="SNM3" s="72"/>
      <c r="SNN3" s="70"/>
      <c r="SNO3" s="70"/>
      <c r="SNQ3" s="70"/>
      <c r="SNR3" s="70"/>
      <c r="SOC3" s="72"/>
      <c r="SOD3" s="70"/>
      <c r="SOE3" s="70"/>
      <c r="SOG3" s="70"/>
      <c r="SOH3" s="70"/>
      <c r="SOS3" s="72"/>
      <c r="SOT3" s="70"/>
      <c r="SOU3" s="70"/>
      <c r="SOW3" s="70"/>
      <c r="SOX3" s="70"/>
      <c r="SPI3" s="72"/>
      <c r="SPJ3" s="70"/>
      <c r="SPK3" s="70"/>
      <c r="SPM3" s="70"/>
      <c r="SPN3" s="70"/>
      <c r="SPY3" s="72"/>
      <c r="SPZ3" s="70"/>
      <c r="SQA3" s="70"/>
      <c r="SQC3" s="70"/>
      <c r="SQD3" s="70"/>
      <c r="SQO3" s="72"/>
      <c r="SQP3" s="70"/>
      <c r="SQQ3" s="70"/>
      <c r="SQS3" s="70"/>
      <c r="SQT3" s="70"/>
      <c r="SRE3" s="72"/>
      <c r="SRF3" s="70"/>
      <c r="SRG3" s="70"/>
      <c r="SRI3" s="70"/>
      <c r="SRJ3" s="70"/>
      <c r="SRU3" s="72"/>
      <c r="SRV3" s="70"/>
      <c r="SRW3" s="70"/>
      <c r="SRY3" s="70"/>
      <c r="SRZ3" s="70"/>
      <c r="SSK3" s="72"/>
      <c r="SSL3" s="70"/>
      <c r="SSM3" s="70"/>
      <c r="SSO3" s="70"/>
      <c r="SSP3" s="70"/>
      <c r="STA3" s="72"/>
      <c r="STB3" s="70"/>
      <c r="STC3" s="70"/>
      <c r="STE3" s="70"/>
      <c r="STF3" s="70"/>
      <c r="STQ3" s="72"/>
      <c r="STR3" s="70"/>
      <c r="STS3" s="70"/>
      <c r="STU3" s="70"/>
      <c r="STV3" s="70"/>
      <c r="SUG3" s="72"/>
      <c r="SUH3" s="70"/>
      <c r="SUI3" s="70"/>
      <c r="SUK3" s="70"/>
      <c r="SUL3" s="70"/>
      <c r="SUW3" s="72"/>
      <c r="SUX3" s="70"/>
      <c r="SUY3" s="70"/>
      <c r="SVA3" s="70"/>
      <c r="SVB3" s="70"/>
      <c r="SVM3" s="72"/>
      <c r="SVN3" s="70"/>
      <c r="SVO3" s="70"/>
      <c r="SVQ3" s="70"/>
      <c r="SVR3" s="70"/>
      <c r="SWC3" s="72"/>
      <c r="SWD3" s="70"/>
      <c r="SWE3" s="70"/>
      <c r="SWG3" s="70"/>
      <c r="SWH3" s="70"/>
      <c r="SWS3" s="72"/>
      <c r="SWT3" s="70"/>
      <c r="SWU3" s="70"/>
      <c r="SWW3" s="70"/>
      <c r="SWX3" s="70"/>
      <c r="SXI3" s="72"/>
      <c r="SXJ3" s="70"/>
      <c r="SXK3" s="70"/>
      <c r="SXM3" s="70"/>
      <c r="SXN3" s="70"/>
      <c r="SXY3" s="72"/>
      <c r="SXZ3" s="70"/>
      <c r="SYA3" s="70"/>
      <c r="SYC3" s="70"/>
      <c r="SYD3" s="70"/>
      <c r="SYO3" s="72"/>
      <c r="SYP3" s="70"/>
      <c r="SYQ3" s="70"/>
      <c r="SYS3" s="70"/>
      <c r="SYT3" s="70"/>
      <c r="SZE3" s="72"/>
      <c r="SZF3" s="70"/>
      <c r="SZG3" s="70"/>
      <c r="SZI3" s="70"/>
      <c r="SZJ3" s="70"/>
      <c r="SZU3" s="72"/>
      <c r="SZV3" s="70"/>
      <c r="SZW3" s="70"/>
      <c r="SZY3" s="70"/>
      <c r="SZZ3" s="70"/>
      <c r="TAK3" s="72"/>
      <c r="TAL3" s="70"/>
      <c r="TAM3" s="70"/>
      <c r="TAO3" s="70"/>
      <c r="TAP3" s="70"/>
      <c r="TBA3" s="72"/>
      <c r="TBB3" s="70"/>
      <c r="TBC3" s="70"/>
      <c r="TBE3" s="70"/>
      <c r="TBF3" s="70"/>
      <c r="TBQ3" s="72"/>
      <c r="TBR3" s="70"/>
      <c r="TBS3" s="70"/>
      <c r="TBU3" s="70"/>
      <c r="TBV3" s="70"/>
      <c r="TCG3" s="72"/>
      <c r="TCH3" s="70"/>
      <c r="TCI3" s="70"/>
      <c r="TCK3" s="70"/>
      <c r="TCL3" s="70"/>
      <c r="TCW3" s="72"/>
      <c r="TCX3" s="70"/>
      <c r="TCY3" s="70"/>
      <c r="TDA3" s="70"/>
      <c r="TDB3" s="70"/>
      <c r="TDM3" s="72"/>
      <c r="TDN3" s="70"/>
      <c r="TDO3" s="70"/>
      <c r="TDQ3" s="70"/>
      <c r="TDR3" s="70"/>
      <c r="TEC3" s="72"/>
      <c r="TED3" s="70"/>
      <c r="TEE3" s="70"/>
      <c r="TEG3" s="70"/>
      <c r="TEH3" s="70"/>
      <c r="TES3" s="72"/>
      <c r="TET3" s="70"/>
      <c r="TEU3" s="70"/>
      <c r="TEW3" s="70"/>
      <c r="TEX3" s="70"/>
      <c r="TFI3" s="72"/>
      <c r="TFJ3" s="70"/>
      <c r="TFK3" s="70"/>
      <c r="TFM3" s="70"/>
      <c r="TFN3" s="70"/>
      <c r="TFY3" s="72"/>
      <c r="TFZ3" s="70"/>
      <c r="TGA3" s="70"/>
      <c r="TGC3" s="70"/>
      <c r="TGD3" s="70"/>
      <c r="TGO3" s="72"/>
      <c r="TGP3" s="70"/>
      <c r="TGQ3" s="70"/>
      <c r="TGS3" s="70"/>
      <c r="TGT3" s="70"/>
      <c r="THE3" s="72"/>
      <c r="THF3" s="70"/>
      <c r="THG3" s="70"/>
      <c r="THI3" s="70"/>
      <c r="THJ3" s="70"/>
      <c r="THU3" s="72"/>
      <c r="THV3" s="70"/>
      <c r="THW3" s="70"/>
      <c r="THY3" s="70"/>
      <c r="THZ3" s="70"/>
      <c r="TIK3" s="72"/>
      <c r="TIL3" s="70"/>
      <c r="TIM3" s="70"/>
      <c r="TIO3" s="70"/>
      <c r="TIP3" s="70"/>
      <c r="TJA3" s="72"/>
      <c r="TJB3" s="70"/>
      <c r="TJC3" s="70"/>
      <c r="TJE3" s="70"/>
      <c r="TJF3" s="70"/>
      <c r="TJQ3" s="72"/>
      <c r="TJR3" s="70"/>
      <c r="TJS3" s="70"/>
      <c r="TJU3" s="70"/>
      <c r="TJV3" s="70"/>
      <c r="TKG3" s="72"/>
      <c r="TKH3" s="70"/>
      <c r="TKI3" s="70"/>
      <c r="TKK3" s="70"/>
      <c r="TKL3" s="70"/>
      <c r="TKW3" s="72"/>
      <c r="TKX3" s="70"/>
      <c r="TKY3" s="70"/>
      <c r="TLA3" s="70"/>
      <c r="TLB3" s="70"/>
      <c r="TLM3" s="72"/>
      <c r="TLN3" s="70"/>
      <c r="TLO3" s="70"/>
      <c r="TLQ3" s="70"/>
      <c r="TLR3" s="70"/>
      <c r="TMC3" s="72"/>
      <c r="TMD3" s="70"/>
      <c r="TME3" s="70"/>
      <c r="TMG3" s="70"/>
      <c r="TMH3" s="70"/>
      <c r="TMS3" s="72"/>
      <c r="TMT3" s="70"/>
      <c r="TMU3" s="70"/>
      <c r="TMW3" s="70"/>
      <c r="TMX3" s="70"/>
      <c r="TNI3" s="72"/>
      <c r="TNJ3" s="70"/>
      <c r="TNK3" s="70"/>
      <c r="TNM3" s="70"/>
      <c r="TNN3" s="70"/>
      <c r="TNY3" s="72"/>
      <c r="TNZ3" s="70"/>
      <c r="TOA3" s="70"/>
      <c r="TOC3" s="70"/>
      <c r="TOD3" s="70"/>
      <c r="TOO3" s="72"/>
      <c r="TOP3" s="70"/>
      <c r="TOQ3" s="70"/>
      <c r="TOS3" s="70"/>
      <c r="TOT3" s="70"/>
      <c r="TPE3" s="72"/>
      <c r="TPF3" s="70"/>
      <c r="TPG3" s="70"/>
      <c r="TPI3" s="70"/>
      <c r="TPJ3" s="70"/>
      <c r="TPU3" s="72"/>
      <c r="TPV3" s="70"/>
      <c r="TPW3" s="70"/>
      <c r="TPY3" s="70"/>
      <c r="TPZ3" s="70"/>
      <c r="TQK3" s="72"/>
      <c r="TQL3" s="70"/>
      <c r="TQM3" s="70"/>
      <c r="TQO3" s="70"/>
      <c r="TQP3" s="70"/>
      <c r="TRA3" s="72"/>
      <c r="TRB3" s="70"/>
      <c r="TRC3" s="70"/>
      <c r="TRE3" s="70"/>
      <c r="TRF3" s="70"/>
      <c r="TRQ3" s="72"/>
      <c r="TRR3" s="70"/>
      <c r="TRS3" s="70"/>
      <c r="TRU3" s="70"/>
      <c r="TRV3" s="70"/>
      <c r="TSG3" s="72"/>
      <c r="TSH3" s="70"/>
      <c r="TSI3" s="70"/>
      <c r="TSK3" s="70"/>
      <c r="TSL3" s="70"/>
      <c r="TSW3" s="72"/>
      <c r="TSX3" s="70"/>
      <c r="TSY3" s="70"/>
      <c r="TTA3" s="70"/>
      <c r="TTB3" s="70"/>
      <c r="TTM3" s="72"/>
      <c r="TTN3" s="70"/>
      <c r="TTO3" s="70"/>
      <c r="TTQ3" s="70"/>
      <c r="TTR3" s="70"/>
      <c r="TUC3" s="72"/>
      <c r="TUD3" s="70"/>
      <c r="TUE3" s="70"/>
      <c r="TUG3" s="70"/>
      <c r="TUH3" s="70"/>
      <c r="TUS3" s="72"/>
      <c r="TUT3" s="70"/>
      <c r="TUU3" s="70"/>
      <c r="TUW3" s="70"/>
      <c r="TUX3" s="70"/>
      <c r="TVI3" s="72"/>
      <c r="TVJ3" s="70"/>
      <c r="TVK3" s="70"/>
      <c r="TVM3" s="70"/>
      <c r="TVN3" s="70"/>
      <c r="TVY3" s="72"/>
      <c r="TVZ3" s="70"/>
      <c r="TWA3" s="70"/>
      <c r="TWC3" s="70"/>
      <c r="TWD3" s="70"/>
      <c r="TWO3" s="72"/>
      <c r="TWP3" s="70"/>
      <c r="TWQ3" s="70"/>
      <c r="TWS3" s="70"/>
      <c r="TWT3" s="70"/>
      <c r="TXE3" s="72"/>
      <c r="TXF3" s="70"/>
      <c r="TXG3" s="70"/>
      <c r="TXI3" s="70"/>
      <c r="TXJ3" s="70"/>
      <c r="TXU3" s="72"/>
      <c r="TXV3" s="70"/>
      <c r="TXW3" s="70"/>
      <c r="TXY3" s="70"/>
      <c r="TXZ3" s="70"/>
      <c r="TYK3" s="72"/>
      <c r="TYL3" s="70"/>
      <c r="TYM3" s="70"/>
      <c r="TYO3" s="70"/>
      <c r="TYP3" s="70"/>
      <c r="TZA3" s="72"/>
      <c r="TZB3" s="70"/>
      <c r="TZC3" s="70"/>
      <c r="TZE3" s="70"/>
      <c r="TZF3" s="70"/>
      <c r="TZQ3" s="72"/>
      <c r="TZR3" s="70"/>
      <c r="TZS3" s="70"/>
      <c r="TZU3" s="70"/>
      <c r="TZV3" s="70"/>
      <c r="UAG3" s="72"/>
      <c r="UAH3" s="70"/>
      <c r="UAI3" s="70"/>
      <c r="UAK3" s="70"/>
      <c r="UAL3" s="70"/>
      <c r="UAW3" s="72"/>
      <c r="UAX3" s="70"/>
      <c r="UAY3" s="70"/>
      <c r="UBA3" s="70"/>
      <c r="UBB3" s="70"/>
      <c r="UBM3" s="72"/>
      <c r="UBN3" s="70"/>
      <c r="UBO3" s="70"/>
      <c r="UBQ3" s="70"/>
      <c r="UBR3" s="70"/>
      <c r="UCC3" s="72"/>
      <c r="UCD3" s="70"/>
      <c r="UCE3" s="70"/>
      <c r="UCG3" s="70"/>
      <c r="UCH3" s="70"/>
      <c r="UCS3" s="72"/>
      <c r="UCT3" s="70"/>
      <c r="UCU3" s="70"/>
      <c r="UCW3" s="70"/>
      <c r="UCX3" s="70"/>
      <c r="UDI3" s="72"/>
      <c r="UDJ3" s="70"/>
      <c r="UDK3" s="70"/>
      <c r="UDM3" s="70"/>
      <c r="UDN3" s="70"/>
      <c r="UDY3" s="72"/>
      <c r="UDZ3" s="70"/>
      <c r="UEA3" s="70"/>
      <c r="UEC3" s="70"/>
      <c r="UED3" s="70"/>
      <c r="UEO3" s="72"/>
      <c r="UEP3" s="70"/>
      <c r="UEQ3" s="70"/>
      <c r="UES3" s="70"/>
      <c r="UET3" s="70"/>
      <c r="UFE3" s="72"/>
      <c r="UFF3" s="70"/>
      <c r="UFG3" s="70"/>
      <c r="UFI3" s="70"/>
      <c r="UFJ3" s="70"/>
      <c r="UFU3" s="72"/>
      <c r="UFV3" s="70"/>
      <c r="UFW3" s="70"/>
      <c r="UFY3" s="70"/>
      <c r="UFZ3" s="70"/>
      <c r="UGK3" s="72"/>
      <c r="UGL3" s="70"/>
      <c r="UGM3" s="70"/>
      <c r="UGO3" s="70"/>
      <c r="UGP3" s="70"/>
      <c r="UHA3" s="72"/>
      <c r="UHB3" s="70"/>
      <c r="UHC3" s="70"/>
      <c r="UHE3" s="70"/>
      <c r="UHF3" s="70"/>
      <c r="UHQ3" s="72"/>
      <c r="UHR3" s="70"/>
      <c r="UHS3" s="70"/>
      <c r="UHU3" s="70"/>
      <c r="UHV3" s="70"/>
      <c r="UIG3" s="72"/>
      <c r="UIH3" s="70"/>
      <c r="UII3" s="70"/>
      <c r="UIK3" s="70"/>
      <c r="UIL3" s="70"/>
      <c r="UIW3" s="72"/>
      <c r="UIX3" s="70"/>
      <c r="UIY3" s="70"/>
      <c r="UJA3" s="70"/>
      <c r="UJB3" s="70"/>
      <c r="UJM3" s="72"/>
      <c r="UJN3" s="70"/>
      <c r="UJO3" s="70"/>
      <c r="UJQ3" s="70"/>
      <c r="UJR3" s="70"/>
      <c r="UKC3" s="72"/>
      <c r="UKD3" s="70"/>
      <c r="UKE3" s="70"/>
      <c r="UKG3" s="70"/>
      <c r="UKH3" s="70"/>
      <c r="UKS3" s="72"/>
      <c r="UKT3" s="70"/>
      <c r="UKU3" s="70"/>
      <c r="UKW3" s="70"/>
      <c r="UKX3" s="70"/>
      <c r="ULI3" s="72"/>
      <c r="ULJ3" s="70"/>
      <c r="ULK3" s="70"/>
      <c r="ULM3" s="70"/>
      <c r="ULN3" s="70"/>
      <c r="ULY3" s="72"/>
      <c r="ULZ3" s="70"/>
      <c r="UMA3" s="70"/>
      <c r="UMC3" s="70"/>
      <c r="UMD3" s="70"/>
      <c r="UMO3" s="72"/>
      <c r="UMP3" s="70"/>
      <c r="UMQ3" s="70"/>
      <c r="UMS3" s="70"/>
      <c r="UMT3" s="70"/>
      <c r="UNE3" s="72"/>
      <c r="UNF3" s="70"/>
      <c r="UNG3" s="70"/>
      <c r="UNI3" s="70"/>
      <c r="UNJ3" s="70"/>
      <c r="UNU3" s="72"/>
      <c r="UNV3" s="70"/>
      <c r="UNW3" s="70"/>
      <c r="UNY3" s="70"/>
      <c r="UNZ3" s="70"/>
      <c r="UOK3" s="72"/>
      <c r="UOL3" s="70"/>
      <c r="UOM3" s="70"/>
      <c r="UOO3" s="70"/>
      <c r="UOP3" s="70"/>
      <c r="UPA3" s="72"/>
      <c r="UPB3" s="70"/>
      <c r="UPC3" s="70"/>
      <c r="UPE3" s="70"/>
      <c r="UPF3" s="70"/>
      <c r="UPQ3" s="72"/>
      <c r="UPR3" s="70"/>
      <c r="UPS3" s="70"/>
      <c r="UPU3" s="70"/>
      <c r="UPV3" s="70"/>
      <c r="UQG3" s="72"/>
      <c r="UQH3" s="70"/>
      <c r="UQI3" s="70"/>
      <c r="UQK3" s="70"/>
      <c r="UQL3" s="70"/>
      <c r="UQW3" s="72"/>
      <c r="UQX3" s="70"/>
      <c r="UQY3" s="70"/>
      <c r="URA3" s="70"/>
      <c r="URB3" s="70"/>
      <c r="URM3" s="72"/>
      <c r="URN3" s="70"/>
      <c r="URO3" s="70"/>
      <c r="URQ3" s="70"/>
      <c r="URR3" s="70"/>
      <c r="USC3" s="72"/>
      <c r="USD3" s="70"/>
      <c r="USE3" s="70"/>
      <c r="USG3" s="70"/>
      <c r="USH3" s="70"/>
      <c r="USS3" s="72"/>
      <c r="UST3" s="70"/>
      <c r="USU3" s="70"/>
      <c r="USW3" s="70"/>
      <c r="USX3" s="70"/>
      <c r="UTI3" s="72"/>
      <c r="UTJ3" s="70"/>
      <c r="UTK3" s="70"/>
      <c r="UTM3" s="70"/>
      <c r="UTN3" s="70"/>
      <c r="UTY3" s="72"/>
      <c r="UTZ3" s="70"/>
      <c r="UUA3" s="70"/>
      <c r="UUC3" s="70"/>
      <c r="UUD3" s="70"/>
      <c r="UUO3" s="72"/>
      <c r="UUP3" s="70"/>
      <c r="UUQ3" s="70"/>
      <c r="UUS3" s="70"/>
      <c r="UUT3" s="70"/>
      <c r="UVE3" s="72"/>
      <c r="UVF3" s="70"/>
      <c r="UVG3" s="70"/>
      <c r="UVI3" s="70"/>
      <c r="UVJ3" s="70"/>
      <c r="UVU3" s="72"/>
      <c r="UVV3" s="70"/>
      <c r="UVW3" s="70"/>
      <c r="UVY3" s="70"/>
      <c r="UVZ3" s="70"/>
      <c r="UWK3" s="72"/>
      <c r="UWL3" s="70"/>
      <c r="UWM3" s="70"/>
      <c r="UWO3" s="70"/>
      <c r="UWP3" s="70"/>
      <c r="UXA3" s="72"/>
      <c r="UXB3" s="70"/>
      <c r="UXC3" s="70"/>
      <c r="UXE3" s="70"/>
      <c r="UXF3" s="70"/>
      <c r="UXQ3" s="72"/>
      <c r="UXR3" s="70"/>
      <c r="UXS3" s="70"/>
      <c r="UXU3" s="70"/>
      <c r="UXV3" s="70"/>
      <c r="UYG3" s="72"/>
      <c r="UYH3" s="70"/>
      <c r="UYI3" s="70"/>
      <c r="UYK3" s="70"/>
      <c r="UYL3" s="70"/>
      <c r="UYW3" s="72"/>
      <c r="UYX3" s="70"/>
      <c r="UYY3" s="70"/>
      <c r="UZA3" s="70"/>
      <c r="UZB3" s="70"/>
      <c r="UZM3" s="72"/>
      <c r="UZN3" s="70"/>
      <c r="UZO3" s="70"/>
      <c r="UZQ3" s="70"/>
      <c r="UZR3" s="70"/>
      <c r="VAC3" s="72"/>
      <c r="VAD3" s="70"/>
      <c r="VAE3" s="70"/>
      <c r="VAG3" s="70"/>
      <c r="VAH3" s="70"/>
      <c r="VAS3" s="72"/>
      <c r="VAT3" s="70"/>
      <c r="VAU3" s="70"/>
      <c r="VAW3" s="70"/>
      <c r="VAX3" s="70"/>
      <c r="VBI3" s="72"/>
      <c r="VBJ3" s="70"/>
      <c r="VBK3" s="70"/>
      <c r="VBM3" s="70"/>
      <c r="VBN3" s="70"/>
      <c r="VBY3" s="72"/>
      <c r="VBZ3" s="70"/>
      <c r="VCA3" s="70"/>
      <c r="VCC3" s="70"/>
      <c r="VCD3" s="70"/>
      <c r="VCO3" s="72"/>
      <c r="VCP3" s="70"/>
      <c r="VCQ3" s="70"/>
      <c r="VCS3" s="70"/>
      <c r="VCT3" s="70"/>
      <c r="VDE3" s="72"/>
      <c r="VDF3" s="70"/>
      <c r="VDG3" s="70"/>
      <c r="VDI3" s="70"/>
      <c r="VDJ3" s="70"/>
      <c r="VDU3" s="72"/>
      <c r="VDV3" s="70"/>
      <c r="VDW3" s="70"/>
      <c r="VDY3" s="70"/>
      <c r="VDZ3" s="70"/>
      <c r="VEK3" s="72"/>
      <c r="VEL3" s="70"/>
      <c r="VEM3" s="70"/>
      <c r="VEO3" s="70"/>
      <c r="VEP3" s="70"/>
      <c r="VFA3" s="72"/>
      <c r="VFB3" s="70"/>
      <c r="VFC3" s="70"/>
      <c r="VFE3" s="70"/>
      <c r="VFF3" s="70"/>
      <c r="VFQ3" s="72"/>
      <c r="VFR3" s="70"/>
      <c r="VFS3" s="70"/>
      <c r="VFU3" s="70"/>
      <c r="VFV3" s="70"/>
      <c r="VGG3" s="72"/>
      <c r="VGH3" s="70"/>
      <c r="VGI3" s="70"/>
      <c r="VGK3" s="70"/>
      <c r="VGL3" s="70"/>
      <c r="VGW3" s="72"/>
      <c r="VGX3" s="70"/>
      <c r="VGY3" s="70"/>
      <c r="VHA3" s="70"/>
      <c r="VHB3" s="70"/>
      <c r="VHM3" s="72"/>
      <c r="VHN3" s="70"/>
      <c r="VHO3" s="70"/>
      <c r="VHQ3" s="70"/>
      <c r="VHR3" s="70"/>
      <c r="VIC3" s="72"/>
      <c r="VID3" s="70"/>
      <c r="VIE3" s="70"/>
      <c r="VIG3" s="70"/>
      <c r="VIH3" s="70"/>
      <c r="VIS3" s="72"/>
      <c r="VIT3" s="70"/>
      <c r="VIU3" s="70"/>
      <c r="VIW3" s="70"/>
      <c r="VIX3" s="70"/>
      <c r="VJI3" s="72"/>
      <c r="VJJ3" s="70"/>
      <c r="VJK3" s="70"/>
      <c r="VJM3" s="70"/>
      <c r="VJN3" s="70"/>
      <c r="VJY3" s="72"/>
      <c r="VJZ3" s="70"/>
      <c r="VKA3" s="70"/>
      <c r="VKC3" s="70"/>
      <c r="VKD3" s="70"/>
      <c r="VKO3" s="72"/>
      <c r="VKP3" s="70"/>
      <c r="VKQ3" s="70"/>
      <c r="VKS3" s="70"/>
      <c r="VKT3" s="70"/>
      <c r="VLE3" s="72"/>
      <c r="VLF3" s="70"/>
      <c r="VLG3" s="70"/>
      <c r="VLI3" s="70"/>
      <c r="VLJ3" s="70"/>
      <c r="VLU3" s="72"/>
      <c r="VLV3" s="70"/>
      <c r="VLW3" s="70"/>
      <c r="VLY3" s="70"/>
      <c r="VLZ3" s="70"/>
      <c r="VMK3" s="72"/>
      <c r="VML3" s="70"/>
      <c r="VMM3" s="70"/>
      <c r="VMO3" s="70"/>
      <c r="VMP3" s="70"/>
      <c r="VNA3" s="72"/>
      <c r="VNB3" s="70"/>
      <c r="VNC3" s="70"/>
      <c r="VNE3" s="70"/>
      <c r="VNF3" s="70"/>
      <c r="VNQ3" s="72"/>
      <c r="VNR3" s="70"/>
      <c r="VNS3" s="70"/>
      <c r="VNU3" s="70"/>
      <c r="VNV3" s="70"/>
      <c r="VOG3" s="72"/>
      <c r="VOH3" s="70"/>
      <c r="VOI3" s="70"/>
      <c r="VOK3" s="70"/>
      <c r="VOL3" s="70"/>
      <c r="VOW3" s="72"/>
      <c r="VOX3" s="70"/>
      <c r="VOY3" s="70"/>
      <c r="VPA3" s="70"/>
      <c r="VPB3" s="70"/>
      <c r="VPM3" s="72"/>
      <c r="VPN3" s="70"/>
      <c r="VPO3" s="70"/>
      <c r="VPQ3" s="70"/>
      <c r="VPR3" s="70"/>
      <c r="VQC3" s="72"/>
      <c r="VQD3" s="70"/>
      <c r="VQE3" s="70"/>
      <c r="VQG3" s="70"/>
      <c r="VQH3" s="70"/>
      <c r="VQS3" s="72"/>
      <c r="VQT3" s="70"/>
      <c r="VQU3" s="70"/>
      <c r="VQW3" s="70"/>
      <c r="VQX3" s="70"/>
      <c r="VRI3" s="72"/>
      <c r="VRJ3" s="70"/>
      <c r="VRK3" s="70"/>
      <c r="VRM3" s="70"/>
      <c r="VRN3" s="70"/>
      <c r="VRY3" s="72"/>
      <c r="VRZ3" s="70"/>
      <c r="VSA3" s="70"/>
      <c r="VSC3" s="70"/>
      <c r="VSD3" s="70"/>
      <c r="VSO3" s="72"/>
      <c r="VSP3" s="70"/>
      <c r="VSQ3" s="70"/>
      <c r="VSS3" s="70"/>
      <c r="VST3" s="70"/>
      <c r="VTE3" s="72"/>
      <c r="VTF3" s="70"/>
      <c r="VTG3" s="70"/>
      <c r="VTI3" s="70"/>
      <c r="VTJ3" s="70"/>
      <c r="VTU3" s="72"/>
      <c r="VTV3" s="70"/>
      <c r="VTW3" s="70"/>
      <c r="VTY3" s="70"/>
      <c r="VTZ3" s="70"/>
      <c r="VUK3" s="72"/>
      <c r="VUL3" s="70"/>
      <c r="VUM3" s="70"/>
      <c r="VUO3" s="70"/>
      <c r="VUP3" s="70"/>
      <c r="VVA3" s="72"/>
      <c r="VVB3" s="70"/>
      <c r="VVC3" s="70"/>
      <c r="VVE3" s="70"/>
      <c r="VVF3" s="70"/>
      <c r="VVQ3" s="72"/>
      <c r="VVR3" s="70"/>
      <c r="VVS3" s="70"/>
      <c r="VVU3" s="70"/>
      <c r="VVV3" s="70"/>
      <c r="VWG3" s="72"/>
      <c r="VWH3" s="70"/>
      <c r="VWI3" s="70"/>
      <c r="VWK3" s="70"/>
      <c r="VWL3" s="70"/>
      <c r="VWW3" s="72"/>
      <c r="VWX3" s="70"/>
      <c r="VWY3" s="70"/>
      <c r="VXA3" s="70"/>
      <c r="VXB3" s="70"/>
      <c r="VXM3" s="72"/>
      <c r="VXN3" s="70"/>
      <c r="VXO3" s="70"/>
      <c r="VXQ3" s="70"/>
      <c r="VXR3" s="70"/>
      <c r="VYC3" s="72"/>
      <c r="VYD3" s="70"/>
      <c r="VYE3" s="70"/>
      <c r="VYG3" s="70"/>
      <c r="VYH3" s="70"/>
      <c r="VYS3" s="72"/>
      <c r="VYT3" s="70"/>
      <c r="VYU3" s="70"/>
      <c r="VYW3" s="70"/>
      <c r="VYX3" s="70"/>
      <c r="VZI3" s="72"/>
      <c r="VZJ3" s="70"/>
      <c r="VZK3" s="70"/>
      <c r="VZM3" s="70"/>
      <c r="VZN3" s="70"/>
      <c r="VZY3" s="72"/>
      <c r="VZZ3" s="70"/>
      <c r="WAA3" s="70"/>
      <c r="WAC3" s="70"/>
      <c r="WAD3" s="70"/>
      <c r="WAO3" s="72"/>
      <c r="WAP3" s="70"/>
      <c r="WAQ3" s="70"/>
      <c r="WAS3" s="70"/>
      <c r="WAT3" s="70"/>
      <c r="WBE3" s="72"/>
      <c r="WBF3" s="70"/>
      <c r="WBG3" s="70"/>
      <c r="WBI3" s="70"/>
      <c r="WBJ3" s="70"/>
      <c r="WBU3" s="72"/>
      <c r="WBV3" s="70"/>
      <c r="WBW3" s="70"/>
      <c r="WBY3" s="70"/>
      <c r="WBZ3" s="70"/>
      <c r="WCK3" s="72"/>
      <c r="WCL3" s="70"/>
      <c r="WCM3" s="70"/>
      <c r="WCO3" s="70"/>
      <c r="WCP3" s="70"/>
      <c r="WDA3" s="72"/>
      <c r="WDB3" s="70"/>
      <c r="WDC3" s="70"/>
      <c r="WDE3" s="70"/>
      <c r="WDF3" s="70"/>
      <c r="WDQ3" s="72"/>
      <c r="WDR3" s="70"/>
      <c r="WDS3" s="70"/>
      <c r="WDU3" s="70"/>
      <c r="WDV3" s="70"/>
      <c r="WEG3" s="72"/>
      <c r="WEH3" s="70"/>
      <c r="WEI3" s="70"/>
      <c r="WEK3" s="70"/>
      <c r="WEL3" s="70"/>
      <c r="WEW3" s="72"/>
      <c r="WEX3" s="70"/>
      <c r="WEY3" s="70"/>
      <c r="WFA3" s="70"/>
      <c r="WFB3" s="70"/>
      <c r="WFM3" s="72"/>
      <c r="WFN3" s="70"/>
      <c r="WFO3" s="70"/>
      <c r="WFQ3" s="70"/>
      <c r="WFR3" s="70"/>
      <c r="WGC3" s="72"/>
      <c r="WGD3" s="70"/>
      <c r="WGE3" s="70"/>
      <c r="WGG3" s="70"/>
      <c r="WGH3" s="70"/>
      <c r="WGS3" s="72"/>
      <c r="WGT3" s="70"/>
      <c r="WGU3" s="70"/>
      <c r="WGW3" s="70"/>
      <c r="WGX3" s="70"/>
      <c r="WHI3" s="72"/>
      <c r="WHJ3" s="70"/>
      <c r="WHK3" s="70"/>
      <c r="WHM3" s="70"/>
      <c r="WHN3" s="70"/>
      <c r="WHY3" s="72"/>
      <c r="WHZ3" s="70"/>
      <c r="WIA3" s="70"/>
      <c r="WIC3" s="70"/>
      <c r="WID3" s="70"/>
      <c r="WIO3" s="72"/>
      <c r="WIP3" s="70"/>
      <c r="WIQ3" s="70"/>
      <c r="WIS3" s="70"/>
      <c r="WIT3" s="70"/>
      <c r="WJE3" s="72"/>
      <c r="WJF3" s="70"/>
      <c r="WJG3" s="70"/>
      <c r="WJI3" s="70"/>
      <c r="WJJ3" s="70"/>
      <c r="WJU3" s="72"/>
      <c r="WJV3" s="70"/>
      <c r="WJW3" s="70"/>
      <c r="WJY3" s="70"/>
      <c r="WJZ3" s="70"/>
      <c r="WKK3" s="72"/>
      <c r="WKL3" s="70"/>
      <c r="WKM3" s="70"/>
      <c r="WKO3" s="70"/>
      <c r="WKP3" s="70"/>
      <c r="WLA3" s="72"/>
      <c r="WLB3" s="70"/>
      <c r="WLC3" s="70"/>
      <c r="WLE3" s="70"/>
      <c r="WLF3" s="70"/>
      <c r="WLQ3" s="72"/>
      <c r="WLR3" s="70"/>
      <c r="WLS3" s="70"/>
      <c r="WLU3" s="70"/>
      <c r="WLV3" s="70"/>
      <c r="WMG3" s="72"/>
      <c r="WMH3" s="70"/>
      <c r="WMI3" s="70"/>
      <c r="WMK3" s="70"/>
      <c r="WML3" s="70"/>
      <c r="WMW3" s="72"/>
      <c r="WMX3" s="70"/>
      <c r="WMY3" s="70"/>
      <c r="WNA3" s="70"/>
      <c r="WNB3" s="70"/>
      <c r="WNM3" s="72"/>
      <c r="WNN3" s="70"/>
      <c r="WNO3" s="70"/>
      <c r="WNQ3" s="70"/>
      <c r="WNR3" s="70"/>
      <c r="WOC3" s="72"/>
      <c r="WOD3" s="70"/>
      <c r="WOE3" s="70"/>
      <c r="WOG3" s="70"/>
      <c r="WOH3" s="70"/>
      <c r="WOS3" s="72"/>
      <c r="WOT3" s="70"/>
      <c r="WOU3" s="70"/>
      <c r="WOW3" s="70"/>
      <c r="WOX3" s="70"/>
      <c r="WPI3" s="72"/>
      <c r="WPJ3" s="70"/>
      <c r="WPK3" s="70"/>
      <c r="WPM3" s="70"/>
      <c r="WPN3" s="70"/>
      <c r="WPY3" s="72"/>
      <c r="WPZ3" s="70"/>
      <c r="WQA3" s="70"/>
      <c r="WQC3" s="70"/>
      <c r="WQD3" s="70"/>
      <c r="WQO3" s="72"/>
      <c r="WQP3" s="70"/>
      <c r="WQQ3" s="70"/>
      <c r="WQS3" s="70"/>
      <c r="WQT3" s="70"/>
      <c r="WRE3" s="72"/>
      <c r="WRF3" s="70"/>
      <c r="WRG3" s="70"/>
      <c r="WRI3" s="70"/>
      <c r="WRJ3" s="70"/>
      <c r="WRU3" s="72"/>
      <c r="WRV3" s="70"/>
      <c r="WRW3" s="70"/>
      <c r="WRY3" s="70"/>
      <c r="WRZ3" s="70"/>
      <c r="WSK3" s="72"/>
      <c r="WSL3" s="70"/>
      <c r="WSM3" s="70"/>
      <c r="WSO3" s="70"/>
      <c r="WSP3" s="70"/>
      <c r="WTA3" s="72"/>
      <c r="WTB3" s="70"/>
      <c r="WTC3" s="70"/>
      <c r="WTE3" s="70"/>
      <c r="WTF3" s="70"/>
      <c r="WTQ3" s="72"/>
      <c r="WTR3" s="70"/>
      <c r="WTS3" s="70"/>
      <c r="WTU3" s="70"/>
      <c r="WTV3" s="70"/>
      <c r="WUG3" s="72"/>
      <c r="WUH3" s="70"/>
      <c r="WUI3" s="70"/>
      <c r="WUK3" s="70"/>
      <c r="WUL3" s="70"/>
      <c r="WUW3" s="72"/>
      <c r="WUX3" s="70"/>
      <c r="WUY3" s="70"/>
      <c r="WVA3" s="70"/>
      <c r="WVB3" s="70"/>
      <c r="WVM3" s="72"/>
      <c r="WVN3" s="70"/>
      <c r="WVO3" s="70"/>
      <c r="WVQ3" s="70"/>
      <c r="WVR3" s="70"/>
      <c r="WWC3" s="72"/>
      <c r="WWD3" s="70"/>
      <c r="WWE3" s="70"/>
      <c r="WWG3" s="70"/>
      <c r="WWH3" s="70"/>
      <c r="WWS3" s="72"/>
      <c r="WWT3" s="70"/>
      <c r="WWU3" s="70"/>
      <c r="WWW3" s="70"/>
      <c r="WWX3" s="70"/>
      <c r="WXI3" s="72"/>
      <c r="WXJ3" s="70"/>
      <c r="WXK3" s="70"/>
      <c r="WXM3" s="70"/>
      <c r="WXN3" s="70"/>
      <c r="WXY3" s="72"/>
      <c r="WXZ3" s="70"/>
      <c r="WYA3" s="70"/>
      <c r="WYC3" s="70"/>
      <c r="WYD3" s="70"/>
      <c r="WYO3" s="72"/>
      <c r="WYP3" s="70"/>
      <c r="WYQ3" s="70"/>
      <c r="WYS3" s="70"/>
      <c r="WYT3" s="70"/>
      <c r="WZE3" s="72"/>
      <c r="WZF3" s="70"/>
      <c r="WZG3" s="70"/>
      <c r="WZI3" s="70"/>
      <c r="WZJ3" s="70"/>
      <c r="WZU3" s="72"/>
      <c r="WZV3" s="70"/>
      <c r="WZW3" s="70"/>
      <c r="WZY3" s="70"/>
      <c r="WZZ3" s="70"/>
      <c r="XAK3" s="72"/>
      <c r="XAL3" s="70"/>
      <c r="XAM3" s="70"/>
      <c r="XAO3" s="70"/>
      <c r="XAP3" s="70"/>
      <c r="XBA3" s="72"/>
      <c r="XBB3" s="70"/>
      <c r="XBC3" s="70"/>
      <c r="XBE3" s="70"/>
      <c r="XBF3" s="70"/>
      <c r="XBQ3" s="72"/>
      <c r="XBR3" s="70"/>
      <c r="XBS3" s="70"/>
      <c r="XBU3" s="70"/>
      <c r="XBV3" s="70"/>
      <c r="XCG3" s="72"/>
      <c r="XCH3" s="70"/>
      <c r="XCI3" s="70"/>
      <c r="XCK3" s="70"/>
      <c r="XCL3" s="70"/>
      <c r="XCW3" s="72"/>
      <c r="XCX3" s="70"/>
      <c r="XCY3" s="70"/>
      <c r="XDA3" s="70"/>
      <c r="XDB3" s="70"/>
      <c r="XDM3" s="72"/>
      <c r="XDN3" s="70"/>
      <c r="XDO3" s="70"/>
      <c r="XDQ3" s="70"/>
      <c r="XDR3" s="70"/>
      <c r="XEC3" s="72"/>
      <c r="XED3" s="70"/>
      <c r="XEE3" s="70"/>
      <c r="XEG3" s="70"/>
      <c r="XEH3" s="70"/>
      <c r="XES3" s="72"/>
      <c r="XET3" s="70"/>
      <c r="XEU3" s="70"/>
      <c r="XEW3" s="70"/>
      <c r="XEX3" s="70"/>
    </row>
    <row r="4" spans="1:1018 1029:2042 2053:3066 3077:4090 4101:5114 5125:6138 6149:7162 7173:8186 8197:9210 9221:10234 10245:11258 11269:12282 12293:13306 13317:14330 14341:15354 15365:16378" s="20" customFormat="1" ht="16.5" thickBot="1" x14ac:dyDescent="0.3">
      <c r="A4" s="67"/>
      <c r="B4" s="79"/>
      <c r="C4" s="68"/>
      <c r="D4" s="69"/>
      <c r="E4" s="70"/>
      <c r="F4" s="70"/>
      <c r="G4" s="70"/>
      <c r="H4" s="70"/>
      <c r="I4" s="70"/>
      <c r="J4" s="71"/>
    </row>
    <row r="5" spans="1:1018 1029:2042 2053:3066 3077:4090 4101:5114 5125:6138 6149:7162 7173:8186 8197:9210 9221:10234 10245:11258 11269:12282 12293:13306 13317:14330 14341:15354 15365:16378" s="20" customFormat="1" ht="30" customHeight="1" thickBot="1" x14ac:dyDescent="0.3">
      <c r="A5" s="274" t="s">
        <v>103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T5" s="191" t="s">
        <v>107</v>
      </c>
      <c r="U5" s="192"/>
      <c r="V5" s="192"/>
      <c r="W5" s="84"/>
      <c r="X5" s="84"/>
      <c r="Y5" s="84"/>
      <c r="Z5" s="84"/>
      <c r="AA5" s="84"/>
      <c r="AB5" s="84"/>
      <c r="AC5" s="84"/>
      <c r="AD5" s="85"/>
      <c r="AF5" s="193" t="s">
        <v>108</v>
      </c>
      <c r="AG5" s="84"/>
      <c r="AH5" s="84"/>
      <c r="AI5" s="84"/>
      <c r="AJ5" s="84"/>
      <c r="AK5" s="84"/>
      <c r="AL5" s="84"/>
      <c r="AM5" s="84"/>
      <c r="AN5" s="84"/>
      <c r="AO5" s="84"/>
      <c r="AP5" s="85"/>
      <c r="AR5" s="191" t="s">
        <v>30</v>
      </c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5"/>
    </row>
    <row r="6" spans="1:1018 1029:2042 2053:3066 3077:4090 4101:5114 5125:6138 6149:7162 7173:8186 8197:9210 9221:10234 10245:11258 11269:12282 12293:13306 13317:14330 14341:15354 15365:16378" s="211" customFormat="1" ht="44.45" customHeight="1" thickBot="1" x14ac:dyDescent="0.4">
      <c r="A6" s="276" t="s">
        <v>1</v>
      </c>
      <c r="B6" s="210"/>
      <c r="C6" s="278" t="s">
        <v>2</v>
      </c>
      <c r="D6" s="280" t="s">
        <v>3</v>
      </c>
      <c r="E6" s="282" t="s">
        <v>102</v>
      </c>
      <c r="F6" s="283"/>
      <c r="G6" s="213" t="s">
        <v>4</v>
      </c>
      <c r="H6" s="284" t="s">
        <v>5</v>
      </c>
      <c r="I6" s="285"/>
      <c r="J6" s="284" t="s">
        <v>6</v>
      </c>
      <c r="K6" s="285"/>
      <c r="L6" s="213" t="s">
        <v>7</v>
      </c>
      <c r="M6" s="284" t="s">
        <v>8</v>
      </c>
      <c r="N6" s="286"/>
      <c r="O6" s="286"/>
      <c r="P6" s="286"/>
      <c r="U6" s="273" t="s">
        <v>17</v>
      </c>
      <c r="V6" s="273"/>
      <c r="W6" s="273"/>
      <c r="X6" s="273"/>
      <c r="Y6" s="273"/>
      <c r="Z6" s="273"/>
      <c r="AB6" s="273" t="s">
        <v>18</v>
      </c>
      <c r="AC6" s="273"/>
      <c r="AD6" s="273"/>
      <c r="AG6" s="273" t="s">
        <v>28</v>
      </c>
      <c r="AH6" s="273"/>
      <c r="AI6" s="273"/>
      <c r="AJ6" s="273"/>
      <c r="AK6" s="273"/>
      <c r="AL6" s="273"/>
      <c r="AN6" s="273" t="s">
        <v>29</v>
      </c>
      <c r="AO6" s="273"/>
      <c r="AP6" s="273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</row>
    <row r="7" spans="1:1018 1029:2042 2053:3066 3077:4090 4101:5114 5125:6138 6149:7162 7173:8186 8197:9210 9221:10234 10245:11258 11269:12282 12293:13306 13317:14330 14341:15354 15365:16378" s="20" customFormat="1" ht="95.25" thickBot="1" x14ac:dyDescent="0.3">
      <c r="A7" s="277"/>
      <c r="B7" s="80"/>
      <c r="C7" s="279"/>
      <c r="D7" s="281"/>
      <c r="E7" s="73" t="s">
        <v>9</v>
      </c>
      <c r="F7" s="74" t="s">
        <v>10</v>
      </c>
      <c r="G7" s="73" t="s">
        <v>9</v>
      </c>
      <c r="H7" s="73" t="s">
        <v>9</v>
      </c>
      <c r="I7" s="74" t="s">
        <v>10</v>
      </c>
      <c r="J7" s="75" t="s">
        <v>11</v>
      </c>
      <c r="K7" s="76" t="s">
        <v>12</v>
      </c>
      <c r="L7" s="73" t="s">
        <v>9</v>
      </c>
      <c r="M7" s="77" t="s">
        <v>13</v>
      </c>
      <c r="N7" s="208" t="s">
        <v>16</v>
      </c>
      <c r="O7" s="77" t="s">
        <v>14</v>
      </c>
      <c r="P7" s="154" t="s">
        <v>15</v>
      </c>
      <c r="T7" s="107" t="s">
        <v>19</v>
      </c>
      <c r="U7" s="73" t="s">
        <v>20</v>
      </c>
      <c r="V7" s="90" t="s">
        <v>21</v>
      </c>
      <c r="W7" s="90" t="s">
        <v>22</v>
      </c>
      <c r="X7" s="90" t="s">
        <v>23</v>
      </c>
      <c r="Y7" s="90" t="s">
        <v>24</v>
      </c>
      <c r="Z7" s="92" t="s">
        <v>25</v>
      </c>
      <c r="AB7" s="97" t="s">
        <v>26</v>
      </c>
      <c r="AC7" s="91" t="s">
        <v>27</v>
      </c>
      <c r="AD7" s="98" t="s">
        <v>25</v>
      </c>
      <c r="AF7" s="107" t="s">
        <v>19</v>
      </c>
      <c r="AG7" s="73" t="s">
        <v>20</v>
      </c>
      <c r="AH7" s="90" t="s">
        <v>21</v>
      </c>
      <c r="AI7" s="90" t="s">
        <v>22</v>
      </c>
      <c r="AJ7" s="90" t="s">
        <v>23</v>
      </c>
      <c r="AK7" s="90" t="s">
        <v>24</v>
      </c>
      <c r="AL7" s="92" t="s">
        <v>25</v>
      </c>
      <c r="AN7" s="97" t="s">
        <v>26</v>
      </c>
      <c r="AO7" s="91" t="s">
        <v>27</v>
      </c>
      <c r="AP7" s="98" t="s">
        <v>25</v>
      </c>
      <c r="AR7" s="107" t="s">
        <v>19</v>
      </c>
      <c r="AS7" s="73" t="s">
        <v>31</v>
      </c>
      <c r="AT7" s="90" t="s">
        <v>32</v>
      </c>
      <c r="AU7" s="90" t="s">
        <v>33</v>
      </c>
      <c r="AV7" s="90" t="s">
        <v>34</v>
      </c>
      <c r="AW7" s="90" t="s">
        <v>35</v>
      </c>
      <c r="AX7" s="90" t="s">
        <v>36</v>
      </c>
      <c r="AY7" s="90" t="s">
        <v>37</v>
      </c>
      <c r="AZ7" s="90" t="s">
        <v>38</v>
      </c>
      <c r="BA7" s="91" t="s">
        <v>39</v>
      </c>
      <c r="BB7" s="90" t="s">
        <v>40</v>
      </c>
      <c r="BC7" s="90" t="s">
        <v>41</v>
      </c>
      <c r="BD7" s="92" t="s">
        <v>42</v>
      </c>
    </row>
    <row r="8" spans="1:1018 1029:2042 2053:3066 3077:4090 4101:5114 5125:6138 6149:7162 7173:8186 8197:9210 9221:10234 10245:11258 11269:12282 12293:13306 13317:14330 14341:15354 15365:16378" ht="16.5" thickBot="1" x14ac:dyDescent="0.3">
      <c r="A8" s="23"/>
      <c r="B8" s="3"/>
      <c r="C8" s="3"/>
      <c r="D8" s="4"/>
      <c r="E8" s="5">
        <v>1</v>
      </c>
      <c r="F8" s="6">
        <v>2</v>
      </c>
      <c r="G8" s="7">
        <v>3</v>
      </c>
      <c r="H8" s="5">
        <v>4</v>
      </c>
      <c r="I8" s="6">
        <v>5</v>
      </c>
      <c r="J8" s="5">
        <v>6</v>
      </c>
      <c r="K8" s="6">
        <v>7</v>
      </c>
      <c r="L8" s="8">
        <v>8</v>
      </c>
      <c r="M8" s="9">
        <v>9</v>
      </c>
      <c r="N8" s="9">
        <v>10</v>
      </c>
      <c r="O8" s="9">
        <v>11</v>
      </c>
      <c r="P8" s="4">
        <v>12</v>
      </c>
      <c r="T8" s="93">
        <v>10</v>
      </c>
      <c r="U8" s="5">
        <v>13</v>
      </c>
      <c r="V8" s="9">
        <v>14</v>
      </c>
      <c r="W8" s="9">
        <v>15</v>
      </c>
      <c r="X8" s="9">
        <v>16</v>
      </c>
      <c r="Y8" s="9">
        <v>17</v>
      </c>
      <c r="Z8" s="4">
        <v>18</v>
      </c>
      <c r="AB8" s="8">
        <v>19</v>
      </c>
      <c r="AC8" s="9">
        <v>29</v>
      </c>
      <c r="AD8" s="4">
        <v>21</v>
      </c>
      <c r="AF8" s="93">
        <v>10</v>
      </c>
      <c r="AG8" s="5">
        <v>13</v>
      </c>
      <c r="AH8" s="9">
        <v>14</v>
      </c>
      <c r="AI8" s="9">
        <v>15</v>
      </c>
      <c r="AJ8" s="9">
        <v>16</v>
      </c>
      <c r="AK8" s="9">
        <v>17</v>
      </c>
      <c r="AL8" s="4">
        <v>18</v>
      </c>
      <c r="AN8" s="8">
        <v>19</v>
      </c>
      <c r="AO8" s="9">
        <v>29</v>
      </c>
      <c r="AP8" s="4">
        <v>21</v>
      </c>
      <c r="AR8" s="93">
        <v>10</v>
      </c>
      <c r="AS8" s="5">
        <v>22</v>
      </c>
      <c r="AT8" s="9">
        <f>AS8+1</f>
        <v>23</v>
      </c>
      <c r="AU8" s="9">
        <f t="shared" ref="AU8:BD8" si="0">AT8+1</f>
        <v>24</v>
      </c>
      <c r="AV8" s="9">
        <f t="shared" si="0"/>
        <v>25</v>
      </c>
      <c r="AW8" s="9">
        <f t="shared" si="0"/>
        <v>26</v>
      </c>
      <c r="AX8" s="9">
        <f t="shared" si="0"/>
        <v>27</v>
      </c>
      <c r="AY8" s="9">
        <f t="shared" si="0"/>
        <v>28</v>
      </c>
      <c r="AZ8" s="9">
        <f t="shared" si="0"/>
        <v>29</v>
      </c>
      <c r="BA8" s="9">
        <f t="shared" si="0"/>
        <v>30</v>
      </c>
      <c r="BB8" s="9">
        <f t="shared" si="0"/>
        <v>31</v>
      </c>
      <c r="BC8" s="9">
        <f t="shared" si="0"/>
        <v>32</v>
      </c>
      <c r="BD8" s="4">
        <f t="shared" si="0"/>
        <v>33</v>
      </c>
    </row>
    <row r="9" spans="1:1018 1029:2042 2053:3066 3077:4090 4101:5114 5125:6138 6149:7162 7173:8186 8197:9210 9221:10234 10245:11258 11269:12282 12293:13306 13317:14330 14341:15354 15365:16378" s="20" customFormat="1" ht="16.5" thickBot="1" x14ac:dyDescent="0.3">
      <c r="A9" s="209" t="s">
        <v>43</v>
      </c>
      <c r="B9" s="10"/>
      <c r="C9" s="10"/>
      <c r="D9" s="11" t="s">
        <v>44</v>
      </c>
      <c r="E9" s="12"/>
      <c r="F9" s="13"/>
      <c r="G9" s="14"/>
      <c r="H9" s="12"/>
      <c r="I9" s="12"/>
      <c r="J9" s="15"/>
      <c r="K9" s="16"/>
      <c r="L9" s="17"/>
      <c r="M9" s="18"/>
      <c r="N9" s="19"/>
      <c r="O9" s="18"/>
      <c r="P9" s="165"/>
      <c r="T9" s="94"/>
      <c r="U9" s="51"/>
      <c r="V9" s="56"/>
      <c r="W9" s="56"/>
      <c r="X9" s="56"/>
      <c r="Y9" s="56"/>
      <c r="Z9" s="64"/>
      <c r="AB9" s="99"/>
      <c r="AC9" s="86"/>
      <c r="AD9" s="100"/>
      <c r="AF9" s="94"/>
      <c r="AG9" s="51"/>
      <c r="AH9" s="56"/>
      <c r="AI9" s="56"/>
      <c r="AJ9" s="56"/>
      <c r="AK9" s="56"/>
      <c r="AL9" s="64"/>
      <c r="AN9" s="99"/>
      <c r="AO9" s="86"/>
      <c r="AP9" s="100"/>
      <c r="AR9" s="94"/>
      <c r="AS9" s="51"/>
      <c r="AT9" s="56"/>
      <c r="AU9" s="56"/>
      <c r="AV9" s="56"/>
      <c r="AW9" s="56"/>
      <c r="AX9" s="56"/>
      <c r="AY9" s="56"/>
      <c r="AZ9" s="56"/>
      <c r="BA9" s="86"/>
      <c r="BB9" s="56"/>
      <c r="BC9" s="56"/>
      <c r="BD9" s="64"/>
    </row>
    <row r="10" spans="1:1018 1029:2042 2053:3066 3077:4090 4101:5114 5125:6138 6149:7162 7173:8186 8197:9210 9221:10234 10245:11258 11269:12282 12293:13306 13317:14330 14341:15354 15365:16378" x14ac:dyDescent="0.25">
      <c r="A10" s="155" t="s">
        <v>45</v>
      </c>
      <c r="B10" s="21"/>
      <c r="C10" s="21"/>
      <c r="D10" s="4" t="s">
        <v>75</v>
      </c>
      <c r="E10" s="2"/>
      <c r="F10" s="22"/>
      <c r="G10" s="3"/>
      <c r="H10" s="2"/>
      <c r="I10" s="22"/>
      <c r="J10" s="2"/>
      <c r="K10" s="22"/>
      <c r="L10" s="23"/>
      <c r="M10" s="24"/>
      <c r="N10" s="24"/>
      <c r="O10" s="25"/>
      <c r="P10" s="156"/>
      <c r="T10" s="95"/>
      <c r="U10" s="2"/>
      <c r="V10" s="24"/>
      <c r="W10" s="24"/>
      <c r="X10" s="24"/>
      <c r="Y10" s="24"/>
      <c r="Z10" s="62"/>
      <c r="AB10" s="101"/>
      <c r="AC10" s="87"/>
      <c r="AD10" s="102"/>
      <c r="AF10" s="95"/>
      <c r="AG10" s="2"/>
      <c r="AH10" s="24"/>
      <c r="AI10" s="24"/>
      <c r="AJ10" s="24"/>
      <c r="AK10" s="24"/>
      <c r="AL10" s="62"/>
      <c r="AN10" s="101"/>
      <c r="AO10" s="87"/>
      <c r="AP10" s="102"/>
      <c r="AR10" s="95"/>
      <c r="AS10" s="2"/>
      <c r="AT10" s="24"/>
      <c r="AU10" s="24"/>
      <c r="AV10" s="24"/>
      <c r="AW10" s="24"/>
      <c r="AX10" s="24"/>
      <c r="AY10" s="24"/>
      <c r="AZ10" s="24"/>
      <c r="BA10" s="87"/>
      <c r="BB10" s="24"/>
      <c r="BC10" s="24"/>
      <c r="BD10" s="62"/>
    </row>
    <row r="11" spans="1:1018 1029:2042 2053:3066 3077:4090 4101:5114 5125:6138 6149:7162 7173:8186 8197:9210 9221:10234 10245:11258 11269:12282 12293:13306 13317:14330 14341:15354 15365:16378" x14ac:dyDescent="0.25">
      <c r="A11" s="157" t="s">
        <v>46</v>
      </c>
      <c r="B11" s="27"/>
      <c r="C11" s="27"/>
      <c r="D11" s="28" t="s">
        <v>75</v>
      </c>
      <c r="E11" s="29"/>
      <c r="F11" s="30"/>
      <c r="G11" s="27"/>
      <c r="H11" s="29"/>
      <c r="I11" s="30"/>
      <c r="J11" s="29"/>
      <c r="K11" s="30"/>
      <c r="L11" s="31"/>
      <c r="M11" s="32"/>
      <c r="N11" s="32"/>
      <c r="O11" s="33"/>
      <c r="P11" s="158"/>
      <c r="T11" s="57"/>
      <c r="U11" s="29"/>
      <c r="V11" s="32"/>
      <c r="W11" s="32"/>
      <c r="X11" s="32"/>
      <c r="Y11" s="32"/>
      <c r="Z11" s="58"/>
      <c r="AB11" s="103"/>
      <c r="AC11" s="88"/>
      <c r="AD11" s="104"/>
      <c r="AF11" s="57"/>
      <c r="AG11" s="29"/>
      <c r="AH11" s="32"/>
      <c r="AI11" s="32"/>
      <c r="AJ11" s="32"/>
      <c r="AK11" s="32"/>
      <c r="AL11" s="58"/>
      <c r="AN11" s="103"/>
      <c r="AO11" s="88"/>
      <c r="AP11" s="104"/>
      <c r="AR11" s="57"/>
      <c r="AS11" s="29"/>
      <c r="AT11" s="32"/>
      <c r="AU11" s="32"/>
      <c r="AV11" s="32"/>
      <c r="AW11" s="32"/>
      <c r="AX11" s="32"/>
      <c r="AY11" s="32"/>
      <c r="AZ11" s="32"/>
      <c r="BA11" s="88"/>
      <c r="BB11" s="32"/>
      <c r="BC11" s="32"/>
      <c r="BD11" s="58"/>
    </row>
    <row r="12" spans="1:1018 1029:2042 2053:3066 3077:4090 4101:5114 5125:6138 6149:7162 7173:8186 8197:9210 9221:10234 10245:11258 11269:12282 12293:13306 13317:14330 14341:15354 15365:16378" x14ac:dyDescent="0.25">
      <c r="A12" s="157" t="s">
        <v>47</v>
      </c>
      <c r="B12" s="27"/>
      <c r="C12" s="27"/>
      <c r="D12" s="28" t="s">
        <v>75</v>
      </c>
      <c r="E12" s="29"/>
      <c r="F12" s="30"/>
      <c r="G12" s="27"/>
      <c r="H12" s="29"/>
      <c r="I12" s="30"/>
      <c r="J12" s="29"/>
      <c r="K12" s="30"/>
      <c r="L12" s="31"/>
      <c r="M12" s="32"/>
      <c r="N12" s="32"/>
      <c r="O12" s="33"/>
      <c r="P12" s="158"/>
      <c r="T12" s="57"/>
      <c r="U12" s="29"/>
      <c r="V12" s="32"/>
      <c r="W12" s="32"/>
      <c r="X12" s="32"/>
      <c r="Y12" s="32"/>
      <c r="Z12" s="58"/>
      <c r="AB12" s="103"/>
      <c r="AC12" s="88"/>
      <c r="AD12" s="104"/>
      <c r="AF12" s="57"/>
      <c r="AG12" s="29"/>
      <c r="AH12" s="32"/>
      <c r="AI12" s="32"/>
      <c r="AJ12" s="32"/>
      <c r="AK12" s="32"/>
      <c r="AL12" s="58"/>
      <c r="AN12" s="103"/>
      <c r="AO12" s="88"/>
      <c r="AP12" s="104"/>
      <c r="AR12" s="57"/>
      <c r="AS12" s="29"/>
      <c r="AT12" s="32"/>
      <c r="AU12" s="32"/>
      <c r="AV12" s="32"/>
      <c r="AW12" s="32"/>
      <c r="AX12" s="32"/>
      <c r="AY12" s="32"/>
      <c r="AZ12" s="32"/>
      <c r="BA12" s="88"/>
      <c r="BB12" s="32"/>
      <c r="BC12" s="32"/>
      <c r="BD12" s="58"/>
    </row>
    <row r="13" spans="1:1018 1029:2042 2053:3066 3077:4090 4101:5114 5125:6138 6149:7162 7173:8186 8197:9210 9221:10234 10245:11258 11269:12282 12293:13306 13317:14330 14341:15354 15365:16378" x14ac:dyDescent="0.25">
      <c r="A13" s="157" t="s">
        <v>48</v>
      </c>
      <c r="B13" s="27"/>
      <c r="C13" s="27"/>
      <c r="D13" s="28" t="s">
        <v>75</v>
      </c>
      <c r="E13" s="29"/>
      <c r="F13" s="30"/>
      <c r="G13" s="27"/>
      <c r="H13" s="29"/>
      <c r="I13" s="30"/>
      <c r="J13" s="29"/>
      <c r="K13" s="30"/>
      <c r="L13" s="31"/>
      <c r="M13" s="32"/>
      <c r="N13" s="32"/>
      <c r="O13" s="33"/>
      <c r="P13" s="158"/>
      <c r="T13" s="57"/>
      <c r="U13" s="29"/>
      <c r="V13" s="32"/>
      <c r="W13" s="32"/>
      <c r="X13" s="32"/>
      <c r="Y13" s="32"/>
      <c r="Z13" s="58"/>
      <c r="AB13" s="103"/>
      <c r="AC13" s="88"/>
      <c r="AD13" s="104"/>
      <c r="AF13" s="57"/>
      <c r="AG13" s="29"/>
      <c r="AH13" s="32"/>
      <c r="AI13" s="32"/>
      <c r="AJ13" s="32"/>
      <c r="AK13" s="32"/>
      <c r="AL13" s="58"/>
      <c r="AN13" s="103"/>
      <c r="AO13" s="88"/>
      <c r="AP13" s="104"/>
      <c r="AR13" s="57"/>
      <c r="AS13" s="29"/>
      <c r="AT13" s="32"/>
      <c r="AU13" s="32"/>
      <c r="AV13" s="32"/>
      <c r="AW13" s="32"/>
      <c r="AX13" s="32"/>
      <c r="AY13" s="32"/>
      <c r="AZ13" s="32"/>
      <c r="BA13" s="88"/>
      <c r="BB13" s="32"/>
      <c r="BC13" s="32"/>
      <c r="BD13" s="58"/>
    </row>
    <row r="14" spans="1:1018 1029:2042 2053:3066 3077:4090 4101:5114 5125:6138 6149:7162 7173:8186 8197:9210 9221:10234 10245:11258 11269:12282 12293:13306 13317:14330 14341:15354 15365:16378" x14ac:dyDescent="0.25">
      <c r="A14" s="159" t="s">
        <v>49</v>
      </c>
      <c r="B14" s="21"/>
      <c r="C14" s="21"/>
      <c r="D14" s="4" t="s">
        <v>75</v>
      </c>
      <c r="E14" s="2"/>
      <c r="F14" s="22"/>
      <c r="G14" s="3"/>
      <c r="H14" s="2"/>
      <c r="I14" s="22"/>
      <c r="J14" s="2"/>
      <c r="K14" s="22"/>
      <c r="L14" s="23"/>
      <c r="M14" s="24"/>
      <c r="N14" s="24"/>
      <c r="O14" s="25"/>
      <c r="P14" s="62"/>
      <c r="T14" s="95"/>
      <c r="U14" s="2"/>
      <c r="V14" s="24"/>
      <c r="W14" s="24"/>
      <c r="X14" s="24"/>
      <c r="Y14" s="24"/>
      <c r="Z14" s="62"/>
      <c r="AB14" s="101"/>
      <c r="AC14" s="87"/>
      <c r="AD14" s="102"/>
      <c r="AF14" s="95"/>
      <c r="AG14" s="2"/>
      <c r="AH14" s="24"/>
      <c r="AI14" s="24"/>
      <c r="AJ14" s="24"/>
      <c r="AK14" s="24"/>
      <c r="AL14" s="62"/>
      <c r="AN14" s="101"/>
      <c r="AO14" s="87"/>
      <c r="AP14" s="102"/>
      <c r="AR14" s="95"/>
      <c r="AS14" s="2"/>
      <c r="AT14" s="24"/>
      <c r="AU14" s="24"/>
      <c r="AV14" s="24"/>
      <c r="AW14" s="24"/>
      <c r="AX14" s="24"/>
      <c r="AY14" s="24"/>
      <c r="AZ14" s="24"/>
      <c r="BA14" s="87"/>
      <c r="BB14" s="24"/>
      <c r="BC14" s="24"/>
      <c r="BD14" s="62"/>
    </row>
    <row r="15" spans="1:1018 1029:2042 2053:3066 3077:4090 4101:5114 5125:6138 6149:7162 7173:8186 8197:9210 9221:10234 10245:11258 11269:12282 12293:13306 13317:14330 14341:15354 15365:16378" x14ac:dyDescent="0.25">
      <c r="A15" s="160" t="s">
        <v>50</v>
      </c>
      <c r="B15" s="42"/>
      <c r="C15" s="42"/>
      <c r="D15" s="28" t="s">
        <v>75</v>
      </c>
      <c r="E15" s="29"/>
      <c r="F15" s="30"/>
      <c r="G15" s="27"/>
      <c r="H15" s="29"/>
      <c r="I15" s="30"/>
      <c r="J15" s="29"/>
      <c r="K15" s="30"/>
      <c r="L15" s="31"/>
      <c r="M15" s="32"/>
      <c r="N15" s="32"/>
      <c r="O15" s="33"/>
      <c r="P15" s="58"/>
      <c r="T15" s="57"/>
      <c r="U15" s="29"/>
      <c r="V15" s="32"/>
      <c r="W15" s="32"/>
      <c r="X15" s="32"/>
      <c r="Y15" s="32"/>
      <c r="Z15" s="58"/>
      <c r="AB15" s="103"/>
      <c r="AC15" s="88"/>
      <c r="AD15" s="104"/>
      <c r="AF15" s="57"/>
      <c r="AG15" s="29"/>
      <c r="AH15" s="32"/>
      <c r="AI15" s="32"/>
      <c r="AJ15" s="32"/>
      <c r="AK15" s="32"/>
      <c r="AL15" s="58"/>
      <c r="AN15" s="103"/>
      <c r="AO15" s="88"/>
      <c r="AP15" s="104"/>
      <c r="AR15" s="57"/>
      <c r="AS15" s="29"/>
      <c r="AT15" s="32"/>
      <c r="AU15" s="32"/>
      <c r="AV15" s="32"/>
      <c r="AW15" s="32"/>
      <c r="AX15" s="32"/>
      <c r="AY15" s="32"/>
      <c r="AZ15" s="32"/>
      <c r="BA15" s="88"/>
      <c r="BB15" s="32"/>
      <c r="BC15" s="32"/>
      <c r="BD15" s="58"/>
    </row>
    <row r="16" spans="1:1018 1029:2042 2053:3066 3077:4090 4101:5114 5125:6138 6149:7162 7173:8186 8197:9210 9221:10234 10245:11258 11269:12282 12293:13306 13317:14330 14341:15354 15365:16378" x14ac:dyDescent="0.25">
      <c r="A16" s="160" t="s">
        <v>51</v>
      </c>
      <c r="B16" s="27"/>
      <c r="C16" s="27"/>
      <c r="D16" s="28" t="s">
        <v>75</v>
      </c>
      <c r="E16" s="29"/>
      <c r="F16" s="30"/>
      <c r="G16" s="27"/>
      <c r="H16" s="29"/>
      <c r="I16" s="30"/>
      <c r="J16" s="29"/>
      <c r="K16" s="30"/>
      <c r="L16" s="31"/>
      <c r="M16" s="32"/>
      <c r="N16" s="32"/>
      <c r="O16" s="33"/>
      <c r="P16" s="58"/>
      <c r="T16" s="57"/>
      <c r="U16" s="29"/>
      <c r="V16" s="32"/>
      <c r="W16" s="32"/>
      <c r="X16" s="32"/>
      <c r="Y16" s="32"/>
      <c r="Z16" s="58"/>
      <c r="AB16" s="103"/>
      <c r="AC16" s="88"/>
      <c r="AD16" s="104"/>
      <c r="AF16" s="57"/>
      <c r="AG16" s="29"/>
      <c r="AH16" s="32"/>
      <c r="AI16" s="32"/>
      <c r="AJ16" s="32"/>
      <c r="AK16" s="32"/>
      <c r="AL16" s="58"/>
      <c r="AN16" s="103"/>
      <c r="AO16" s="88"/>
      <c r="AP16" s="104"/>
      <c r="AR16" s="57"/>
      <c r="AS16" s="29"/>
      <c r="AT16" s="32"/>
      <c r="AU16" s="32"/>
      <c r="AV16" s="32"/>
      <c r="AW16" s="32"/>
      <c r="AX16" s="32"/>
      <c r="AY16" s="32"/>
      <c r="AZ16" s="32"/>
      <c r="BA16" s="88"/>
      <c r="BB16" s="32"/>
      <c r="BC16" s="32"/>
      <c r="BD16" s="58"/>
    </row>
    <row r="17" spans="1:56" x14ac:dyDescent="0.25">
      <c r="A17" s="160" t="s">
        <v>52</v>
      </c>
      <c r="B17" s="27"/>
      <c r="C17" s="27"/>
      <c r="D17" s="28" t="s">
        <v>75</v>
      </c>
      <c r="E17" s="29"/>
      <c r="F17" s="30"/>
      <c r="G17" s="27"/>
      <c r="H17" s="29"/>
      <c r="I17" s="30"/>
      <c r="J17" s="29"/>
      <c r="K17" s="30"/>
      <c r="L17" s="31"/>
      <c r="M17" s="32"/>
      <c r="N17" s="32"/>
      <c r="O17" s="32"/>
      <c r="P17" s="58"/>
      <c r="T17" s="57"/>
      <c r="U17" s="29"/>
      <c r="V17" s="32"/>
      <c r="W17" s="32"/>
      <c r="X17" s="32"/>
      <c r="Y17" s="32"/>
      <c r="Z17" s="58"/>
      <c r="AB17" s="103"/>
      <c r="AC17" s="88"/>
      <c r="AD17" s="104"/>
      <c r="AF17" s="57"/>
      <c r="AG17" s="29"/>
      <c r="AH17" s="32"/>
      <c r="AI17" s="32"/>
      <c r="AJ17" s="32"/>
      <c r="AK17" s="32"/>
      <c r="AL17" s="58"/>
      <c r="AN17" s="103"/>
      <c r="AO17" s="88"/>
      <c r="AP17" s="104"/>
      <c r="AR17" s="57"/>
      <c r="AS17" s="29"/>
      <c r="AT17" s="32"/>
      <c r="AU17" s="32"/>
      <c r="AV17" s="32"/>
      <c r="AW17" s="32"/>
      <c r="AX17" s="32"/>
      <c r="AY17" s="32"/>
      <c r="AZ17" s="32"/>
      <c r="BA17" s="88"/>
      <c r="BB17" s="32"/>
      <c r="BC17" s="32"/>
      <c r="BD17" s="58"/>
    </row>
    <row r="18" spans="1:56" x14ac:dyDescent="0.25">
      <c r="A18" s="161" t="s">
        <v>53</v>
      </c>
      <c r="B18" s="27"/>
      <c r="C18" s="27"/>
      <c r="D18" s="28" t="s">
        <v>75</v>
      </c>
      <c r="E18" s="29"/>
      <c r="F18" s="30"/>
      <c r="G18" s="27"/>
      <c r="H18" s="29"/>
      <c r="I18" s="30"/>
      <c r="J18" s="29"/>
      <c r="K18" s="30"/>
      <c r="L18" s="31"/>
      <c r="M18" s="33"/>
      <c r="N18" s="33"/>
      <c r="O18" s="43"/>
      <c r="P18" s="158"/>
      <c r="T18" s="57"/>
      <c r="U18" s="29"/>
      <c r="V18" s="32"/>
      <c r="W18" s="32"/>
      <c r="X18" s="32"/>
      <c r="Y18" s="32"/>
      <c r="Z18" s="58"/>
      <c r="AB18" s="103"/>
      <c r="AC18" s="88"/>
      <c r="AD18" s="104"/>
      <c r="AF18" s="57"/>
      <c r="AG18" s="29"/>
      <c r="AH18" s="32"/>
      <c r="AI18" s="32"/>
      <c r="AJ18" s="32"/>
      <c r="AK18" s="32"/>
      <c r="AL18" s="58"/>
      <c r="AN18" s="103"/>
      <c r="AO18" s="88"/>
      <c r="AP18" s="104"/>
      <c r="AR18" s="57"/>
      <c r="AS18" s="29"/>
      <c r="AT18" s="32"/>
      <c r="AU18" s="32"/>
      <c r="AV18" s="32"/>
      <c r="AW18" s="32"/>
      <c r="AX18" s="32"/>
      <c r="AY18" s="32"/>
      <c r="AZ18" s="32"/>
      <c r="BA18" s="88"/>
      <c r="BB18" s="32"/>
      <c r="BC18" s="32"/>
      <c r="BD18" s="58"/>
    </row>
    <row r="19" spans="1:56" x14ac:dyDescent="0.25">
      <c r="A19" s="161" t="s">
        <v>54</v>
      </c>
      <c r="B19" s="27"/>
      <c r="C19" s="27"/>
      <c r="D19" s="28" t="s">
        <v>75</v>
      </c>
      <c r="E19" s="29"/>
      <c r="F19" s="30"/>
      <c r="G19" s="27"/>
      <c r="H19" s="29"/>
      <c r="I19" s="30"/>
      <c r="J19" s="29"/>
      <c r="K19" s="30"/>
      <c r="L19" s="31"/>
      <c r="M19" s="32"/>
      <c r="N19" s="33"/>
      <c r="O19" s="33"/>
      <c r="P19" s="158"/>
      <c r="T19" s="57"/>
      <c r="U19" s="29"/>
      <c r="V19" s="32"/>
      <c r="W19" s="32"/>
      <c r="X19" s="32"/>
      <c r="Y19" s="32"/>
      <c r="Z19" s="58"/>
      <c r="AB19" s="103"/>
      <c r="AC19" s="88"/>
      <c r="AD19" s="104"/>
      <c r="AF19" s="57"/>
      <c r="AG19" s="29"/>
      <c r="AH19" s="32"/>
      <c r="AI19" s="32"/>
      <c r="AJ19" s="32"/>
      <c r="AK19" s="32"/>
      <c r="AL19" s="58"/>
      <c r="AN19" s="103"/>
      <c r="AO19" s="88"/>
      <c r="AP19" s="104"/>
      <c r="AR19" s="57"/>
      <c r="AS19" s="29"/>
      <c r="AT19" s="32"/>
      <c r="AU19" s="32"/>
      <c r="AV19" s="32"/>
      <c r="AW19" s="32"/>
      <c r="AX19" s="32"/>
      <c r="AY19" s="32"/>
      <c r="AZ19" s="32"/>
      <c r="BA19" s="88"/>
      <c r="BB19" s="32"/>
      <c r="BC19" s="32"/>
      <c r="BD19" s="58"/>
    </row>
    <row r="20" spans="1:56" x14ac:dyDescent="0.25">
      <c r="A20" s="160" t="s">
        <v>55</v>
      </c>
      <c r="B20" s="27"/>
      <c r="C20" s="27"/>
      <c r="D20" s="28" t="s">
        <v>75</v>
      </c>
      <c r="E20" s="29"/>
      <c r="F20" s="30"/>
      <c r="G20" s="27"/>
      <c r="H20" s="29"/>
      <c r="I20" s="30"/>
      <c r="J20" s="29"/>
      <c r="K20" s="30"/>
      <c r="L20" s="31"/>
      <c r="M20" s="32"/>
      <c r="N20" s="32"/>
      <c r="O20" s="32"/>
      <c r="P20" s="63"/>
      <c r="T20" s="57"/>
      <c r="U20" s="29"/>
      <c r="V20" s="32"/>
      <c r="W20" s="32"/>
      <c r="X20" s="32"/>
      <c r="Y20" s="32"/>
      <c r="Z20" s="58"/>
      <c r="AB20" s="103"/>
      <c r="AC20" s="88"/>
      <c r="AD20" s="104"/>
      <c r="AF20" s="57"/>
      <c r="AG20" s="29"/>
      <c r="AH20" s="32"/>
      <c r="AI20" s="32"/>
      <c r="AJ20" s="32"/>
      <c r="AK20" s="32"/>
      <c r="AL20" s="58"/>
      <c r="AN20" s="103"/>
      <c r="AO20" s="88"/>
      <c r="AP20" s="104"/>
      <c r="AR20" s="57"/>
      <c r="AS20" s="29"/>
      <c r="AT20" s="32"/>
      <c r="AU20" s="32"/>
      <c r="AV20" s="32"/>
      <c r="AW20" s="32"/>
      <c r="AX20" s="32"/>
      <c r="AY20" s="32"/>
      <c r="AZ20" s="32"/>
      <c r="BA20" s="88"/>
      <c r="BB20" s="32"/>
      <c r="BC20" s="32"/>
      <c r="BD20" s="58"/>
    </row>
    <row r="21" spans="1:56" s="20" customFormat="1" x14ac:dyDescent="0.25">
      <c r="A21" s="161" t="s">
        <v>105</v>
      </c>
      <c r="B21" s="45"/>
      <c r="C21" s="45"/>
      <c r="D21" s="46" t="s">
        <v>75</v>
      </c>
      <c r="E21" s="47"/>
      <c r="F21" s="44"/>
      <c r="G21" s="45"/>
      <c r="H21" s="47"/>
      <c r="I21" s="44"/>
      <c r="J21" s="47"/>
      <c r="K21" s="44"/>
      <c r="L21" s="48"/>
      <c r="M21" s="43"/>
      <c r="N21" s="43"/>
      <c r="O21" s="33"/>
      <c r="P21" s="158"/>
      <c r="T21" s="57"/>
      <c r="U21" s="29"/>
      <c r="V21" s="32"/>
      <c r="W21" s="32"/>
      <c r="X21" s="32"/>
      <c r="Y21" s="32"/>
      <c r="Z21" s="58"/>
      <c r="AB21" s="103"/>
      <c r="AC21" s="88"/>
      <c r="AD21" s="104"/>
      <c r="AF21" s="57"/>
      <c r="AG21" s="29"/>
      <c r="AH21" s="32"/>
      <c r="AI21" s="32"/>
      <c r="AJ21" s="32"/>
      <c r="AK21" s="32"/>
      <c r="AL21" s="58"/>
      <c r="AN21" s="103"/>
      <c r="AO21" s="88"/>
      <c r="AP21" s="104"/>
      <c r="AR21" s="57"/>
      <c r="AS21" s="29"/>
      <c r="AT21" s="32"/>
      <c r="AU21" s="32"/>
      <c r="AV21" s="32"/>
      <c r="AW21" s="32"/>
      <c r="AX21" s="32"/>
      <c r="AY21" s="32"/>
      <c r="AZ21" s="32"/>
      <c r="BA21" s="88"/>
      <c r="BB21" s="32"/>
      <c r="BC21" s="32"/>
      <c r="BD21" s="58"/>
    </row>
    <row r="22" spans="1:56" x14ac:dyDescent="0.25">
      <c r="A22" s="162" t="s">
        <v>106</v>
      </c>
      <c r="B22" s="27"/>
      <c r="C22" s="27"/>
      <c r="D22" s="28" t="s">
        <v>75</v>
      </c>
      <c r="E22" s="29"/>
      <c r="F22" s="30"/>
      <c r="G22" s="27"/>
      <c r="H22" s="29"/>
      <c r="I22" s="30"/>
      <c r="J22" s="29"/>
      <c r="K22" s="30"/>
      <c r="L22" s="31"/>
      <c r="M22" s="43"/>
      <c r="N22" s="32"/>
      <c r="O22" s="33"/>
      <c r="P22" s="158"/>
      <c r="T22" s="57"/>
      <c r="U22" s="29"/>
      <c r="V22" s="32"/>
      <c r="W22" s="32"/>
      <c r="X22" s="32"/>
      <c r="Y22" s="32"/>
      <c r="Z22" s="58"/>
      <c r="AB22" s="103"/>
      <c r="AC22" s="88"/>
      <c r="AD22" s="104"/>
      <c r="AF22" s="57"/>
      <c r="AG22" s="29"/>
      <c r="AH22" s="32"/>
      <c r="AI22" s="32"/>
      <c r="AJ22" s="32"/>
      <c r="AK22" s="32"/>
      <c r="AL22" s="58"/>
      <c r="AN22" s="103"/>
      <c r="AO22" s="88"/>
      <c r="AP22" s="104"/>
      <c r="AR22" s="57"/>
      <c r="AS22" s="29"/>
      <c r="AT22" s="32"/>
      <c r="AU22" s="32"/>
      <c r="AV22" s="32"/>
      <c r="AW22" s="32"/>
      <c r="AX22" s="32"/>
      <c r="AY22" s="32"/>
      <c r="AZ22" s="32"/>
      <c r="BA22" s="88"/>
      <c r="BB22" s="32"/>
      <c r="BC22" s="32"/>
      <c r="BD22" s="58"/>
    </row>
    <row r="23" spans="1:56" ht="16.5" thickBot="1" x14ac:dyDescent="0.3">
      <c r="A23" s="163" t="s">
        <v>56</v>
      </c>
      <c r="B23" s="34"/>
      <c r="C23" s="34"/>
      <c r="D23" s="35" t="s">
        <v>75</v>
      </c>
      <c r="E23" s="36"/>
      <c r="F23" s="37"/>
      <c r="G23" s="34"/>
      <c r="H23" s="36"/>
      <c r="I23" s="37"/>
      <c r="J23" s="36"/>
      <c r="K23" s="37"/>
      <c r="L23" s="38"/>
      <c r="M23" s="40"/>
      <c r="N23" s="40"/>
      <c r="O23" s="39"/>
      <c r="P23" s="164"/>
      <c r="T23" s="96"/>
      <c r="U23" s="36"/>
      <c r="V23" s="39"/>
      <c r="W23" s="39"/>
      <c r="X23" s="39"/>
      <c r="Y23" s="39"/>
      <c r="Z23" s="59"/>
      <c r="AB23" s="105"/>
      <c r="AC23" s="89"/>
      <c r="AD23" s="106"/>
      <c r="AF23" s="96"/>
      <c r="AG23" s="36"/>
      <c r="AH23" s="39"/>
      <c r="AI23" s="39"/>
      <c r="AJ23" s="39"/>
      <c r="AK23" s="39"/>
      <c r="AL23" s="59"/>
      <c r="AN23" s="105"/>
      <c r="AO23" s="89"/>
      <c r="AP23" s="106"/>
      <c r="AR23" s="96"/>
      <c r="AS23" s="36"/>
      <c r="AT23" s="39"/>
      <c r="AU23" s="39"/>
      <c r="AV23" s="39"/>
      <c r="AW23" s="39"/>
      <c r="AX23" s="39"/>
      <c r="AY23" s="39"/>
      <c r="AZ23" s="39"/>
      <c r="BA23" s="89"/>
      <c r="BB23" s="39"/>
      <c r="BC23" s="39"/>
      <c r="BD23" s="59"/>
    </row>
    <row r="24" spans="1:56" x14ac:dyDescent="0.25">
      <c r="A24" s="23" t="s">
        <v>57</v>
      </c>
      <c r="B24" s="3"/>
      <c r="C24" s="3"/>
      <c r="D24" s="4" t="s">
        <v>76</v>
      </c>
      <c r="E24" s="2"/>
      <c r="F24" s="22"/>
      <c r="G24" s="3"/>
      <c r="H24" s="2"/>
      <c r="I24" s="22"/>
      <c r="J24" s="49"/>
      <c r="K24" s="26"/>
      <c r="L24" s="23"/>
      <c r="M24" s="24"/>
      <c r="N24" s="24"/>
      <c r="O24" s="24"/>
      <c r="P24" s="62"/>
      <c r="T24" s="95"/>
      <c r="U24" s="2"/>
      <c r="V24" s="24"/>
      <c r="W24" s="24"/>
      <c r="X24" s="24"/>
      <c r="Y24" s="24"/>
      <c r="Z24" s="62"/>
      <c r="AB24" s="101"/>
      <c r="AC24" s="87"/>
      <c r="AD24" s="102"/>
      <c r="AF24" s="95"/>
      <c r="AG24" s="2"/>
      <c r="AH24" s="24"/>
      <c r="AI24" s="24"/>
      <c r="AJ24" s="24"/>
      <c r="AK24" s="24"/>
      <c r="AL24" s="62"/>
      <c r="AN24" s="101"/>
      <c r="AO24" s="87"/>
      <c r="AP24" s="102"/>
      <c r="AR24" s="95"/>
      <c r="AS24" s="2"/>
      <c r="AT24" s="24"/>
      <c r="AU24" s="24"/>
      <c r="AV24" s="24"/>
      <c r="AW24" s="24"/>
      <c r="AX24" s="24"/>
      <c r="AY24" s="24"/>
      <c r="AZ24" s="24"/>
      <c r="BA24" s="87"/>
      <c r="BB24" s="24"/>
      <c r="BC24" s="24"/>
      <c r="BD24" s="62"/>
    </row>
    <row r="25" spans="1:56" ht="16.5" thickBot="1" x14ac:dyDescent="0.3">
      <c r="A25" s="38" t="s">
        <v>58</v>
      </c>
      <c r="B25" s="34"/>
      <c r="C25" s="34"/>
      <c r="D25" s="35" t="s">
        <v>76</v>
      </c>
      <c r="E25" s="36"/>
      <c r="F25" s="37"/>
      <c r="G25" s="34"/>
      <c r="H25" s="36"/>
      <c r="I25" s="37"/>
      <c r="J25" s="50"/>
      <c r="K25" s="41"/>
      <c r="L25" s="38"/>
      <c r="M25" s="39"/>
      <c r="N25" s="39"/>
      <c r="O25" s="39"/>
      <c r="P25" s="59"/>
      <c r="T25" s="96"/>
      <c r="U25" s="36"/>
      <c r="V25" s="39"/>
      <c r="W25" s="39"/>
      <c r="X25" s="39"/>
      <c r="Y25" s="39"/>
      <c r="Z25" s="59"/>
      <c r="AB25" s="105"/>
      <c r="AC25" s="89"/>
      <c r="AD25" s="106"/>
      <c r="AF25" s="96"/>
      <c r="AG25" s="36"/>
      <c r="AH25" s="39"/>
      <c r="AI25" s="39"/>
      <c r="AJ25" s="39"/>
      <c r="AK25" s="39"/>
      <c r="AL25" s="59"/>
      <c r="AN25" s="105"/>
      <c r="AO25" s="89"/>
      <c r="AP25" s="106"/>
      <c r="AR25" s="96"/>
      <c r="AS25" s="36"/>
      <c r="AT25" s="39"/>
      <c r="AU25" s="39"/>
      <c r="AV25" s="39"/>
      <c r="AW25" s="39"/>
      <c r="AX25" s="39"/>
      <c r="AY25" s="39"/>
      <c r="AZ25" s="39"/>
      <c r="BA25" s="89"/>
      <c r="BB25" s="39"/>
      <c r="BC25" s="39"/>
      <c r="BD25" s="59"/>
    </row>
    <row r="26" spans="1:56" ht="16.5" thickBot="1" x14ac:dyDescent="0.3">
      <c r="A26" s="55" t="s">
        <v>59</v>
      </c>
      <c r="B26" s="52"/>
      <c r="C26" s="52"/>
      <c r="D26" s="53" t="s">
        <v>77</v>
      </c>
      <c r="E26" s="51"/>
      <c r="F26" s="54"/>
      <c r="G26" s="14"/>
      <c r="H26" s="51"/>
      <c r="I26" s="54"/>
      <c r="J26" s="15"/>
      <c r="K26" s="16"/>
      <c r="L26" s="56"/>
      <c r="M26" s="18"/>
      <c r="N26" s="56"/>
      <c r="O26" s="18"/>
      <c r="P26" s="165"/>
      <c r="T26" s="94"/>
      <c r="U26" s="51"/>
      <c r="V26" s="56"/>
      <c r="W26" s="56"/>
      <c r="X26" s="56"/>
      <c r="Y26" s="56"/>
      <c r="Z26" s="64"/>
      <c r="AB26" s="99"/>
      <c r="AC26" s="86"/>
      <c r="AD26" s="100"/>
      <c r="AF26" s="94"/>
      <c r="AG26" s="51"/>
      <c r="AH26" s="56"/>
      <c r="AI26" s="56"/>
      <c r="AJ26" s="56"/>
      <c r="AK26" s="56"/>
      <c r="AL26" s="64"/>
      <c r="AN26" s="99"/>
      <c r="AO26" s="86"/>
      <c r="AP26" s="100"/>
      <c r="AR26" s="94"/>
      <c r="AS26" s="51"/>
      <c r="AT26" s="56"/>
      <c r="AU26" s="56"/>
      <c r="AV26" s="56"/>
      <c r="AW26" s="56"/>
      <c r="AX26" s="56"/>
      <c r="AY26" s="56"/>
      <c r="AZ26" s="56"/>
      <c r="BA26" s="86"/>
      <c r="BB26" s="56"/>
      <c r="BC26" s="56"/>
      <c r="BD26" s="64"/>
    </row>
    <row r="27" spans="1:56" x14ac:dyDescent="0.25">
      <c r="A27" s="166" t="s">
        <v>60</v>
      </c>
      <c r="B27" s="27"/>
      <c r="C27" s="27"/>
      <c r="D27" s="28" t="s">
        <v>76</v>
      </c>
      <c r="E27" s="29"/>
      <c r="F27" s="30"/>
      <c r="G27" s="27"/>
      <c r="H27" s="29"/>
      <c r="I27" s="30"/>
      <c r="J27" s="29"/>
      <c r="K27" s="30"/>
      <c r="L27" s="31"/>
      <c r="M27" s="32"/>
      <c r="N27" s="43"/>
      <c r="O27" s="33"/>
      <c r="P27" s="158"/>
      <c r="T27" s="57"/>
      <c r="U27" s="29"/>
      <c r="V27" s="32"/>
      <c r="W27" s="32"/>
      <c r="X27" s="32"/>
      <c r="Y27" s="32"/>
      <c r="Z27" s="58"/>
      <c r="AB27" s="103"/>
      <c r="AC27" s="88"/>
      <c r="AD27" s="104"/>
      <c r="AF27" s="57"/>
      <c r="AG27" s="29"/>
      <c r="AH27" s="32"/>
      <c r="AI27" s="32"/>
      <c r="AJ27" s="32"/>
      <c r="AK27" s="32"/>
      <c r="AL27" s="58"/>
      <c r="AN27" s="103"/>
      <c r="AO27" s="88"/>
      <c r="AP27" s="104"/>
      <c r="AR27" s="57"/>
      <c r="AS27" s="29"/>
      <c r="AT27" s="32"/>
      <c r="AU27" s="32"/>
      <c r="AV27" s="32"/>
      <c r="AW27" s="32"/>
      <c r="AX27" s="32"/>
      <c r="AY27" s="32"/>
      <c r="AZ27" s="32"/>
      <c r="BA27" s="88"/>
      <c r="BB27" s="32"/>
      <c r="BC27" s="32"/>
      <c r="BD27" s="58"/>
    </row>
    <row r="28" spans="1:56" x14ac:dyDescent="0.25">
      <c r="A28" s="166" t="s">
        <v>61</v>
      </c>
      <c r="B28" s="27"/>
      <c r="C28" s="27"/>
      <c r="D28" s="28" t="s">
        <v>75</v>
      </c>
      <c r="E28" s="29"/>
      <c r="F28" s="30"/>
      <c r="G28" s="27"/>
      <c r="H28" s="29"/>
      <c r="I28" s="30"/>
      <c r="J28" s="29"/>
      <c r="K28" s="30"/>
      <c r="L28" s="31"/>
      <c r="M28" s="33"/>
      <c r="N28" s="33"/>
      <c r="O28" s="32"/>
      <c r="P28" s="27"/>
      <c r="T28" s="57"/>
      <c r="U28" s="29"/>
      <c r="V28" s="32"/>
      <c r="W28" s="32"/>
      <c r="X28" s="31"/>
      <c r="Y28" s="31"/>
      <c r="Z28" s="27"/>
      <c r="AB28" s="103"/>
      <c r="AC28" s="88"/>
      <c r="AD28" s="104"/>
      <c r="AF28" s="57"/>
      <c r="AG28" s="29"/>
      <c r="AH28" s="32"/>
      <c r="AI28" s="32"/>
      <c r="AJ28" s="31"/>
      <c r="AK28" s="31"/>
      <c r="AL28" s="27"/>
      <c r="AN28" s="103"/>
      <c r="AO28" s="88"/>
      <c r="AP28" s="104"/>
      <c r="AR28" s="57"/>
      <c r="AS28" s="29"/>
      <c r="AT28" s="32"/>
      <c r="AU28" s="32"/>
      <c r="AV28" s="31"/>
      <c r="AW28" s="32"/>
      <c r="AX28" s="32"/>
      <c r="AY28" s="32"/>
      <c r="AZ28" s="31"/>
      <c r="BA28" s="88"/>
      <c r="BB28" s="31"/>
      <c r="BC28" s="31"/>
      <c r="BD28" s="27"/>
    </row>
    <row r="29" spans="1:56" x14ac:dyDescent="0.25">
      <c r="A29" s="166" t="s">
        <v>62</v>
      </c>
      <c r="B29" s="27"/>
      <c r="C29" s="27"/>
      <c r="D29" s="28" t="s">
        <v>75</v>
      </c>
      <c r="E29" s="29"/>
      <c r="F29" s="30"/>
      <c r="G29" s="27"/>
      <c r="H29" s="29"/>
      <c r="I29" s="30"/>
      <c r="J29" s="29"/>
      <c r="K29" s="30"/>
      <c r="L29" s="31"/>
      <c r="M29" s="33"/>
      <c r="N29" s="33"/>
      <c r="O29" s="32"/>
      <c r="P29" s="27"/>
      <c r="T29" s="57"/>
      <c r="U29" s="29"/>
      <c r="V29" s="32"/>
      <c r="W29" s="32"/>
      <c r="X29" s="31"/>
      <c r="Y29" s="31"/>
      <c r="Z29" s="27"/>
      <c r="AB29" s="103"/>
      <c r="AC29" s="88"/>
      <c r="AD29" s="104"/>
      <c r="AF29" s="57"/>
      <c r="AG29" s="29"/>
      <c r="AH29" s="32"/>
      <c r="AI29" s="32"/>
      <c r="AJ29" s="31"/>
      <c r="AK29" s="31"/>
      <c r="AL29" s="27"/>
      <c r="AN29" s="103"/>
      <c r="AO29" s="88"/>
      <c r="AP29" s="104"/>
      <c r="AR29" s="57"/>
      <c r="AS29" s="29"/>
      <c r="AT29" s="32"/>
      <c r="AU29" s="32"/>
      <c r="AV29" s="31"/>
      <c r="AW29" s="32"/>
      <c r="AX29" s="32"/>
      <c r="AY29" s="32"/>
      <c r="AZ29" s="31"/>
      <c r="BA29" s="88"/>
      <c r="BB29" s="31"/>
      <c r="BC29" s="31"/>
      <c r="BD29" s="27"/>
    </row>
    <row r="30" spans="1:56" x14ac:dyDescent="0.25">
      <c r="A30" s="166" t="s">
        <v>63</v>
      </c>
      <c r="B30" s="27"/>
      <c r="C30" s="27"/>
      <c r="D30" s="28" t="s">
        <v>75</v>
      </c>
      <c r="E30" s="29"/>
      <c r="F30" s="30"/>
      <c r="G30" s="27"/>
      <c r="H30" s="29"/>
      <c r="I30" s="30"/>
      <c r="J30" s="29"/>
      <c r="K30" s="30"/>
      <c r="L30" s="31"/>
      <c r="M30" s="33"/>
      <c r="N30" s="33"/>
      <c r="O30" s="32"/>
      <c r="P30" s="27"/>
      <c r="T30" s="57"/>
      <c r="U30" s="29"/>
      <c r="V30" s="32"/>
      <c r="W30" s="32"/>
      <c r="X30" s="31"/>
      <c r="Y30" s="31"/>
      <c r="Z30" s="27"/>
      <c r="AB30" s="103"/>
      <c r="AC30" s="88"/>
      <c r="AD30" s="104"/>
      <c r="AF30" s="57"/>
      <c r="AG30" s="29"/>
      <c r="AH30" s="32"/>
      <c r="AI30" s="32"/>
      <c r="AJ30" s="31"/>
      <c r="AK30" s="31"/>
      <c r="AL30" s="27"/>
      <c r="AN30" s="103"/>
      <c r="AO30" s="88"/>
      <c r="AP30" s="104"/>
      <c r="AR30" s="57"/>
      <c r="AS30" s="29"/>
      <c r="AT30" s="32"/>
      <c r="AU30" s="32"/>
      <c r="AV30" s="31"/>
      <c r="AW30" s="32"/>
      <c r="AX30" s="32"/>
      <c r="AY30" s="32"/>
      <c r="AZ30" s="31"/>
      <c r="BA30" s="88"/>
      <c r="BB30" s="31"/>
      <c r="BC30" s="31"/>
      <c r="BD30" s="27"/>
    </row>
    <row r="31" spans="1:56" x14ac:dyDescent="0.25">
      <c r="A31" s="167" t="s">
        <v>64</v>
      </c>
      <c r="B31" s="27"/>
      <c r="C31" s="27"/>
      <c r="D31" s="28" t="s">
        <v>75</v>
      </c>
      <c r="E31" s="29"/>
      <c r="F31" s="30"/>
      <c r="G31" s="27"/>
      <c r="H31" s="29"/>
      <c r="I31" s="30"/>
      <c r="J31" s="29"/>
      <c r="K31" s="30"/>
      <c r="L31" s="31"/>
      <c r="M31" s="32"/>
      <c r="N31" s="43"/>
      <c r="O31" s="43"/>
      <c r="P31" s="158"/>
      <c r="T31" s="57"/>
      <c r="U31" s="29"/>
      <c r="V31" s="32"/>
      <c r="W31" s="32"/>
      <c r="X31" s="32"/>
      <c r="Y31" s="32"/>
      <c r="Z31" s="58"/>
      <c r="AB31" s="103"/>
      <c r="AC31" s="88"/>
      <c r="AD31" s="104"/>
      <c r="AF31" s="57"/>
      <c r="AG31" s="29"/>
      <c r="AH31" s="32"/>
      <c r="AI31" s="32"/>
      <c r="AJ31" s="32"/>
      <c r="AK31" s="32"/>
      <c r="AL31" s="58"/>
      <c r="AN31" s="103"/>
      <c r="AO31" s="88"/>
      <c r="AP31" s="104"/>
      <c r="AR31" s="57"/>
      <c r="AS31" s="29"/>
      <c r="AT31" s="32"/>
      <c r="AU31" s="32"/>
      <c r="AV31" s="32"/>
      <c r="AW31" s="32"/>
      <c r="AX31" s="32"/>
      <c r="AY31" s="32"/>
      <c r="AZ31" s="32"/>
      <c r="BA31" s="88"/>
      <c r="BB31" s="32"/>
      <c r="BC31" s="32"/>
      <c r="BD31" s="58"/>
    </row>
    <row r="32" spans="1:56" x14ac:dyDescent="0.25">
      <c r="A32" s="167" t="s">
        <v>65</v>
      </c>
      <c r="B32" s="27"/>
      <c r="C32" s="27"/>
      <c r="D32" s="28" t="s">
        <v>75</v>
      </c>
      <c r="E32" s="29"/>
      <c r="F32" s="30"/>
      <c r="G32" s="27"/>
      <c r="H32" s="29"/>
      <c r="I32" s="30"/>
      <c r="J32" s="29"/>
      <c r="K32" s="30"/>
      <c r="L32" s="31"/>
      <c r="M32" s="32"/>
      <c r="N32" s="43"/>
      <c r="O32" s="43"/>
      <c r="P32" s="158"/>
      <c r="T32" s="57"/>
      <c r="U32" s="29"/>
      <c r="V32" s="32"/>
      <c r="W32" s="32"/>
      <c r="X32" s="32"/>
      <c r="Y32" s="32"/>
      <c r="Z32" s="58"/>
      <c r="AB32" s="103"/>
      <c r="AC32" s="88"/>
      <c r="AD32" s="104"/>
      <c r="AF32" s="57"/>
      <c r="AG32" s="29"/>
      <c r="AH32" s="32"/>
      <c r="AI32" s="32"/>
      <c r="AJ32" s="32"/>
      <c r="AK32" s="32"/>
      <c r="AL32" s="58"/>
      <c r="AN32" s="103"/>
      <c r="AO32" s="88"/>
      <c r="AP32" s="104"/>
      <c r="AR32" s="57"/>
      <c r="AS32" s="29"/>
      <c r="AT32" s="32"/>
      <c r="AU32" s="32"/>
      <c r="AV32" s="32"/>
      <c r="AW32" s="32"/>
      <c r="AX32" s="32"/>
      <c r="AY32" s="32"/>
      <c r="AZ32" s="32"/>
      <c r="BA32" s="88"/>
      <c r="BB32" s="32"/>
      <c r="BC32" s="32"/>
      <c r="BD32" s="58"/>
    </row>
    <row r="33" spans="1:56" x14ac:dyDescent="0.25">
      <c r="A33" s="167" t="s">
        <v>66</v>
      </c>
      <c r="B33" s="27"/>
      <c r="C33" s="27"/>
      <c r="D33" s="28" t="s">
        <v>75</v>
      </c>
      <c r="E33" s="29"/>
      <c r="F33" s="30"/>
      <c r="G33" s="27"/>
      <c r="H33" s="29"/>
      <c r="I33" s="30"/>
      <c r="J33" s="29"/>
      <c r="K33" s="30"/>
      <c r="L33" s="31"/>
      <c r="M33" s="32"/>
      <c r="N33" s="43"/>
      <c r="O33" s="43"/>
      <c r="P33" s="158"/>
      <c r="T33" s="57"/>
      <c r="U33" s="29"/>
      <c r="V33" s="32"/>
      <c r="W33" s="32"/>
      <c r="X33" s="32"/>
      <c r="Y33" s="32"/>
      <c r="Z33" s="58"/>
      <c r="AB33" s="103"/>
      <c r="AC33" s="88"/>
      <c r="AD33" s="104"/>
      <c r="AF33" s="57"/>
      <c r="AG33" s="29"/>
      <c r="AH33" s="32"/>
      <c r="AI33" s="32"/>
      <c r="AJ33" s="32"/>
      <c r="AK33" s="32"/>
      <c r="AL33" s="58"/>
      <c r="AN33" s="103"/>
      <c r="AO33" s="88"/>
      <c r="AP33" s="104"/>
      <c r="AR33" s="57"/>
      <c r="AS33" s="29"/>
      <c r="AT33" s="32"/>
      <c r="AU33" s="32"/>
      <c r="AV33" s="32"/>
      <c r="AW33" s="32"/>
      <c r="AX33" s="32"/>
      <c r="AY33" s="32"/>
      <c r="AZ33" s="32"/>
      <c r="BA33" s="88"/>
      <c r="BB33" s="32"/>
      <c r="BC33" s="32"/>
      <c r="BD33" s="58"/>
    </row>
    <row r="34" spans="1:56" ht="18" customHeight="1" x14ac:dyDescent="0.25">
      <c r="A34" s="167" t="s">
        <v>67</v>
      </c>
      <c r="B34" s="27"/>
      <c r="C34" s="27"/>
      <c r="D34" s="28" t="s">
        <v>75</v>
      </c>
      <c r="E34" s="29"/>
      <c r="F34" s="30"/>
      <c r="G34" s="27"/>
      <c r="H34" s="29"/>
      <c r="I34" s="30"/>
      <c r="J34" s="29"/>
      <c r="K34" s="30"/>
      <c r="L34" s="31"/>
      <c r="M34" s="32"/>
      <c r="N34" s="43"/>
      <c r="O34" s="43"/>
      <c r="P34" s="158"/>
      <c r="T34" s="57"/>
      <c r="U34" s="29"/>
      <c r="V34" s="32"/>
      <c r="W34" s="32"/>
      <c r="X34" s="32"/>
      <c r="Y34" s="32"/>
      <c r="Z34" s="58"/>
      <c r="AB34" s="103"/>
      <c r="AC34" s="88"/>
      <c r="AD34" s="104"/>
      <c r="AF34" s="57"/>
      <c r="AG34" s="29"/>
      <c r="AH34" s="32"/>
      <c r="AI34" s="32"/>
      <c r="AJ34" s="32"/>
      <c r="AK34" s="32"/>
      <c r="AL34" s="58"/>
      <c r="AN34" s="103"/>
      <c r="AO34" s="88"/>
      <c r="AP34" s="104"/>
      <c r="AR34" s="57"/>
      <c r="AS34" s="29"/>
      <c r="AT34" s="32"/>
      <c r="AU34" s="32"/>
      <c r="AV34" s="32"/>
      <c r="AW34" s="32"/>
      <c r="AX34" s="32"/>
      <c r="AY34" s="32"/>
      <c r="AZ34" s="32"/>
      <c r="BA34" s="88"/>
      <c r="BB34" s="32"/>
      <c r="BC34" s="32"/>
      <c r="BD34" s="58"/>
    </row>
    <row r="35" spans="1:56" x14ac:dyDescent="0.25">
      <c r="A35" s="167" t="s">
        <v>68</v>
      </c>
      <c r="B35" s="27"/>
      <c r="C35" s="27"/>
      <c r="D35" s="28" t="s">
        <v>75</v>
      </c>
      <c r="E35" s="29"/>
      <c r="F35" s="30"/>
      <c r="G35" s="27"/>
      <c r="H35" s="29"/>
      <c r="I35" s="30"/>
      <c r="J35" s="29"/>
      <c r="K35" s="30"/>
      <c r="L35" s="31"/>
      <c r="M35" s="32"/>
      <c r="N35" s="43"/>
      <c r="O35" s="43"/>
      <c r="P35" s="158"/>
      <c r="T35" s="57"/>
      <c r="U35" s="29"/>
      <c r="V35" s="32"/>
      <c r="W35" s="32"/>
      <c r="X35" s="32"/>
      <c r="Y35" s="32"/>
      <c r="Z35" s="58"/>
      <c r="AB35" s="103"/>
      <c r="AC35" s="88"/>
      <c r="AD35" s="104"/>
      <c r="AF35" s="57"/>
      <c r="AG35" s="29"/>
      <c r="AH35" s="32"/>
      <c r="AI35" s="32"/>
      <c r="AJ35" s="32"/>
      <c r="AK35" s="32"/>
      <c r="AL35" s="58"/>
      <c r="AN35" s="103"/>
      <c r="AO35" s="88"/>
      <c r="AP35" s="104"/>
      <c r="AR35" s="57"/>
      <c r="AS35" s="29"/>
      <c r="AT35" s="32"/>
      <c r="AU35" s="32"/>
      <c r="AV35" s="32"/>
      <c r="AW35" s="32"/>
      <c r="AX35" s="32"/>
      <c r="AY35" s="32"/>
      <c r="AZ35" s="32"/>
      <c r="BA35" s="88"/>
      <c r="BB35" s="32"/>
      <c r="BC35" s="32"/>
      <c r="BD35" s="58"/>
    </row>
    <row r="36" spans="1:56" x14ac:dyDescent="0.25">
      <c r="A36" s="167" t="s">
        <v>69</v>
      </c>
      <c r="B36" s="27"/>
      <c r="C36" s="27"/>
      <c r="D36" s="28" t="s">
        <v>75</v>
      </c>
      <c r="E36" s="29"/>
      <c r="F36" s="30"/>
      <c r="G36" s="27"/>
      <c r="H36" s="29"/>
      <c r="I36" s="30"/>
      <c r="J36" s="29"/>
      <c r="K36" s="30"/>
      <c r="L36" s="31"/>
      <c r="M36" s="32"/>
      <c r="N36" s="43"/>
      <c r="O36" s="43"/>
      <c r="P36" s="158"/>
      <c r="T36" s="57"/>
      <c r="U36" s="29"/>
      <c r="V36" s="32"/>
      <c r="W36" s="32"/>
      <c r="X36" s="32"/>
      <c r="Y36" s="32"/>
      <c r="Z36" s="58"/>
      <c r="AB36" s="103"/>
      <c r="AC36" s="88"/>
      <c r="AD36" s="104"/>
      <c r="AF36" s="57"/>
      <c r="AG36" s="29"/>
      <c r="AH36" s="32"/>
      <c r="AI36" s="32"/>
      <c r="AJ36" s="32"/>
      <c r="AK36" s="32"/>
      <c r="AL36" s="58"/>
      <c r="AN36" s="103"/>
      <c r="AO36" s="88"/>
      <c r="AP36" s="104"/>
      <c r="AR36" s="57"/>
      <c r="AS36" s="29"/>
      <c r="AT36" s="32"/>
      <c r="AU36" s="32"/>
      <c r="AV36" s="32"/>
      <c r="AW36" s="32"/>
      <c r="AX36" s="32"/>
      <c r="AY36" s="32"/>
      <c r="AZ36" s="32"/>
      <c r="BA36" s="88"/>
      <c r="BB36" s="32"/>
      <c r="BC36" s="32"/>
      <c r="BD36" s="58"/>
    </row>
    <row r="37" spans="1:56" x14ac:dyDescent="0.25">
      <c r="A37" s="167" t="s">
        <v>70</v>
      </c>
      <c r="B37" s="27"/>
      <c r="C37" s="27"/>
      <c r="D37" s="28" t="s">
        <v>75</v>
      </c>
      <c r="E37" s="29"/>
      <c r="F37" s="30"/>
      <c r="G37" s="27"/>
      <c r="H37" s="29"/>
      <c r="I37" s="30"/>
      <c r="J37" s="29"/>
      <c r="K37" s="30"/>
      <c r="L37" s="31"/>
      <c r="M37" s="32"/>
      <c r="N37" s="43"/>
      <c r="O37" s="43"/>
      <c r="P37" s="158"/>
      <c r="T37" s="57"/>
      <c r="U37" s="29"/>
      <c r="V37" s="32"/>
      <c r="W37" s="32"/>
      <c r="X37" s="32"/>
      <c r="Y37" s="32"/>
      <c r="Z37" s="58"/>
      <c r="AB37" s="103"/>
      <c r="AC37" s="88"/>
      <c r="AD37" s="104"/>
      <c r="AF37" s="57"/>
      <c r="AG37" s="29"/>
      <c r="AH37" s="32"/>
      <c r="AI37" s="32"/>
      <c r="AJ37" s="32"/>
      <c r="AK37" s="32"/>
      <c r="AL37" s="58"/>
      <c r="AN37" s="103"/>
      <c r="AO37" s="88"/>
      <c r="AP37" s="104"/>
      <c r="AR37" s="57"/>
      <c r="AS37" s="29"/>
      <c r="AT37" s="32"/>
      <c r="AU37" s="32"/>
      <c r="AV37" s="32"/>
      <c r="AW37" s="32"/>
      <c r="AX37" s="32"/>
      <c r="AY37" s="32"/>
      <c r="AZ37" s="32"/>
      <c r="BA37" s="88"/>
      <c r="BB37" s="32"/>
      <c r="BC37" s="32"/>
      <c r="BD37" s="58"/>
    </row>
    <row r="38" spans="1:56" x14ac:dyDescent="0.25">
      <c r="A38" s="167" t="s">
        <v>71</v>
      </c>
      <c r="B38" s="27"/>
      <c r="C38" s="27"/>
      <c r="D38" s="28" t="s">
        <v>75</v>
      </c>
      <c r="E38" s="29"/>
      <c r="F38" s="30"/>
      <c r="G38" s="27"/>
      <c r="H38" s="29"/>
      <c r="I38" s="30"/>
      <c r="J38" s="29"/>
      <c r="K38" s="30"/>
      <c r="L38" s="31"/>
      <c r="M38" s="32"/>
      <c r="N38" s="43"/>
      <c r="O38" s="43"/>
      <c r="P38" s="158"/>
      <c r="T38" s="57"/>
      <c r="U38" s="29"/>
      <c r="V38" s="32"/>
      <c r="W38" s="32"/>
      <c r="X38" s="32"/>
      <c r="Y38" s="32"/>
      <c r="Z38" s="58"/>
      <c r="AB38" s="103"/>
      <c r="AC38" s="88"/>
      <c r="AD38" s="104"/>
      <c r="AF38" s="57"/>
      <c r="AG38" s="29"/>
      <c r="AH38" s="32"/>
      <c r="AI38" s="32"/>
      <c r="AJ38" s="32"/>
      <c r="AK38" s="32"/>
      <c r="AL38" s="58"/>
      <c r="AN38" s="103"/>
      <c r="AO38" s="88"/>
      <c r="AP38" s="104"/>
      <c r="AR38" s="57"/>
      <c r="AS38" s="29"/>
      <c r="AT38" s="32"/>
      <c r="AU38" s="32"/>
      <c r="AV38" s="32"/>
      <c r="AW38" s="32"/>
      <c r="AX38" s="32"/>
      <c r="AY38" s="32"/>
      <c r="AZ38" s="32"/>
      <c r="BA38" s="88"/>
      <c r="BB38" s="32"/>
      <c r="BC38" s="32"/>
      <c r="BD38" s="58"/>
    </row>
    <row r="39" spans="1:56" x14ac:dyDescent="0.25">
      <c r="A39" s="168" t="s">
        <v>72</v>
      </c>
      <c r="B39" s="27"/>
      <c r="C39" s="27"/>
      <c r="D39" s="28" t="s">
        <v>77</v>
      </c>
      <c r="E39" s="29"/>
      <c r="F39" s="30"/>
      <c r="G39" s="27"/>
      <c r="H39" s="29"/>
      <c r="I39" s="30"/>
      <c r="J39" s="49"/>
      <c r="K39" s="26"/>
      <c r="L39" s="31"/>
      <c r="M39" s="32"/>
      <c r="N39" s="43"/>
      <c r="O39" s="43"/>
      <c r="P39" s="158"/>
      <c r="T39" s="57"/>
      <c r="U39" s="29"/>
      <c r="V39" s="32"/>
      <c r="W39" s="32"/>
      <c r="X39" s="32"/>
      <c r="Y39" s="32"/>
      <c r="Z39" s="58"/>
      <c r="AB39" s="103"/>
      <c r="AC39" s="88"/>
      <c r="AD39" s="104"/>
      <c r="AF39" s="57"/>
      <c r="AG39" s="29"/>
      <c r="AH39" s="32"/>
      <c r="AI39" s="32"/>
      <c r="AJ39" s="32"/>
      <c r="AK39" s="32"/>
      <c r="AL39" s="58"/>
      <c r="AN39" s="103"/>
      <c r="AO39" s="88"/>
      <c r="AP39" s="104"/>
      <c r="AR39" s="57"/>
      <c r="AS39" s="29"/>
      <c r="AT39" s="32"/>
      <c r="AU39" s="32"/>
      <c r="AV39" s="32"/>
      <c r="AW39" s="32"/>
      <c r="AX39" s="32"/>
      <c r="AY39" s="32"/>
      <c r="AZ39" s="32"/>
      <c r="BA39" s="88"/>
      <c r="BB39" s="32"/>
      <c r="BC39" s="32"/>
      <c r="BD39" s="58"/>
    </row>
    <row r="40" spans="1:56" x14ac:dyDescent="0.25">
      <c r="A40" s="31" t="s">
        <v>73</v>
      </c>
      <c r="B40" s="27"/>
      <c r="C40" s="27"/>
      <c r="D40" s="28" t="s">
        <v>77</v>
      </c>
      <c r="E40" s="29"/>
      <c r="F40" s="30"/>
      <c r="G40" s="27"/>
      <c r="H40" s="29"/>
      <c r="I40" s="30"/>
      <c r="J40" s="49"/>
      <c r="K40" s="26"/>
      <c r="L40" s="31"/>
      <c r="M40" s="32"/>
      <c r="N40" s="43"/>
      <c r="O40" s="43"/>
      <c r="P40" s="158"/>
      <c r="T40" s="57"/>
      <c r="U40" s="29"/>
      <c r="V40" s="32"/>
      <c r="W40" s="32"/>
      <c r="X40" s="32"/>
      <c r="Y40" s="32"/>
      <c r="Z40" s="58"/>
      <c r="AB40" s="103"/>
      <c r="AC40" s="88"/>
      <c r="AD40" s="104"/>
      <c r="AF40" s="57"/>
      <c r="AG40" s="29"/>
      <c r="AH40" s="32"/>
      <c r="AI40" s="32"/>
      <c r="AJ40" s="32"/>
      <c r="AK40" s="32"/>
      <c r="AL40" s="58"/>
      <c r="AN40" s="103"/>
      <c r="AO40" s="88"/>
      <c r="AP40" s="104"/>
      <c r="AR40" s="57"/>
      <c r="AS40" s="29"/>
      <c r="AT40" s="32"/>
      <c r="AU40" s="32"/>
      <c r="AV40" s="32"/>
      <c r="AW40" s="32"/>
      <c r="AX40" s="32"/>
      <c r="AY40" s="32"/>
      <c r="AZ40" s="32"/>
      <c r="BA40" s="88"/>
      <c r="BB40" s="32"/>
      <c r="BC40" s="32"/>
      <c r="BD40" s="58"/>
    </row>
    <row r="41" spans="1:56" x14ac:dyDescent="0.25">
      <c r="A41" s="31" t="s">
        <v>74</v>
      </c>
      <c r="B41" s="27"/>
      <c r="C41" s="27"/>
      <c r="D41" s="28" t="s">
        <v>75</v>
      </c>
      <c r="E41" s="29"/>
      <c r="F41" s="30"/>
      <c r="G41" s="27"/>
      <c r="H41" s="29"/>
      <c r="I41" s="30"/>
      <c r="J41" s="29"/>
      <c r="K41" s="30"/>
      <c r="L41" s="31"/>
      <c r="M41" s="32"/>
      <c r="N41" s="32"/>
      <c r="O41" s="32"/>
      <c r="P41" s="58"/>
      <c r="T41" s="57"/>
      <c r="U41" s="29"/>
      <c r="V41" s="32"/>
      <c r="W41" s="32"/>
      <c r="X41" s="32"/>
      <c r="Y41" s="32"/>
      <c r="Z41" s="58"/>
      <c r="AB41" s="103"/>
      <c r="AC41" s="88"/>
      <c r="AD41" s="104"/>
      <c r="AF41" s="57"/>
      <c r="AG41" s="29"/>
      <c r="AH41" s="32"/>
      <c r="AI41" s="32"/>
      <c r="AJ41" s="32"/>
      <c r="AK41" s="32"/>
      <c r="AL41" s="58"/>
      <c r="AN41" s="103"/>
      <c r="AO41" s="88"/>
      <c r="AP41" s="104"/>
      <c r="AR41" s="57"/>
      <c r="AS41" s="29"/>
      <c r="AT41" s="32"/>
      <c r="AU41" s="32"/>
      <c r="AV41" s="32"/>
      <c r="AW41" s="32"/>
      <c r="AX41" s="32"/>
      <c r="AY41" s="32"/>
      <c r="AZ41" s="32"/>
      <c r="BA41" s="88"/>
      <c r="BB41" s="32"/>
      <c r="BC41" s="32"/>
      <c r="BD41" s="58"/>
    </row>
    <row r="42" spans="1:56" x14ac:dyDescent="0.25">
      <c r="A42" s="31"/>
      <c r="B42" s="27"/>
      <c r="C42" s="27"/>
      <c r="D42" s="58"/>
      <c r="E42" s="29"/>
      <c r="F42" s="30"/>
      <c r="G42" s="27"/>
      <c r="H42" s="29"/>
      <c r="I42" s="30"/>
      <c r="J42" s="29"/>
      <c r="K42" s="30"/>
      <c r="L42" s="31"/>
      <c r="M42" s="32"/>
      <c r="N42" s="32"/>
      <c r="O42" s="32"/>
      <c r="P42" s="58"/>
      <c r="T42" s="57"/>
      <c r="U42" s="29"/>
      <c r="V42" s="32"/>
      <c r="W42" s="32"/>
      <c r="X42" s="32"/>
      <c r="Y42" s="32"/>
      <c r="Z42" s="58"/>
      <c r="AB42" s="103"/>
      <c r="AC42" s="88"/>
      <c r="AD42" s="104"/>
      <c r="AF42" s="57"/>
      <c r="AG42" s="29"/>
      <c r="AH42" s="32"/>
      <c r="AI42" s="32"/>
      <c r="AJ42" s="32"/>
      <c r="AK42" s="32"/>
      <c r="AL42" s="58"/>
      <c r="AN42" s="103"/>
      <c r="AO42" s="88"/>
      <c r="AP42" s="104"/>
      <c r="AR42" s="57"/>
      <c r="AS42" s="29"/>
      <c r="AT42" s="32"/>
      <c r="AU42" s="32"/>
      <c r="AV42" s="32"/>
      <c r="AW42" s="32"/>
      <c r="AX42" s="32"/>
      <c r="AY42" s="32"/>
      <c r="AZ42" s="32"/>
      <c r="BA42" s="88"/>
      <c r="BB42" s="32"/>
      <c r="BC42" s="32"/>
      <c r="BD42" s="58"/>
    </row>
    <row r="43" spans="1:56" x14ac:dyDescent="0.25">
      <c r="A43" s="31"/>
      <c r="B43" s="27"/>
      <c r="C43" s="27"/>
      <c r="D43" s="58"/>
      <c r="E43" s="29"/>
      <c r="F43" s="30"/>
      <c r="G43" s="27"/>
      <c r="H43" s="29"/>
      <c r="I43" s="30"/>
      <c r="J43" s="29"/>
      <c r="K43" s="30"/>
      <c r="L43" s="31"/>
      <c r="M43" s="32"/>
      <c r="N43" s="32"/>
      <c r="O43" s="32"/>
      <c r="P43" s="58"/>
      <c r="T43" s="57"/>
      <c r="U43" s="29"/>
      <c r="V43" s="32"/>
      <c r="W43" s="32"/>
      <c r="X43" s="32"/>
      <c r="Y43" s="32"/>
      <c r="Z43" s="58"/>
      <c r="AB43" s="103"/>
      <c r="AC43" s="88"/>
      <c r="AD43" s="104"/>
      <c r="AF43" s="57"/>
      <c r="AG43" s="29"/>
      <c r="AH43" s="32"/>
      <c r="AI43" s="32"/>
      <c r="AJ43" s="32"/>
      <c r="AK43" s="32"/>
      <c r="AL43" s="58"/>
      <c r="AN43" s="103"/>
      <c r="AO43" s="88"/>
      <c r="AP43" s="104"/>
      <c r="AR43" s="57"/>
      <c r="AS43" s="29"/>
      <c r="AT43" s="32"/>
      <c r="AU43" s="32"/>
      <c r="AV43" s="32"/>
      <c r="AW43" s="32"/>
      <c r="AX43" s="32"/>
      <c r="AY43" s="32"/>
      <c r="AZ43" s="32"/>
      <c r="BA43" s="88"/>
      <c r="BB43" s="32"/>
      <c r="BC43" s="32"/>
      <c r="BD43" s="58"/>
    </row>
    <row r="44" spans="1:56" ht="16.5" thickBot="1" x14ac:dyDescent="0.3">
      <c r="A44" s="38"/>
      <c r="B44" s="34"/>
      <c r="C44" s="34"/>
      <c r="D44" s="59"/>
      <c r="E44" s="36"/>
      <c r="F44" s="37"/>
      <c r="G44" s="34"/>
      <c r="H44" s="36"/>
      <c r="I44" s="37"/>
      <c r="J44" s="36"/>
      <c r="K44" s="37"/>
      <c r="L44" s="38"/>
      <c r="M44" s="39"/>
      <c r="N44" s="39"/>
      <c r="O44" s="39"/>
      <c r="P44" s="59"/>
      <c r="T44" s="96"/>
      <c r="U44" s="36"/>
      <c r="V44" s="39"/>
      <c r="W44" s="39"/>
      <c r="X44" s="39"/>
      <c r="Y44" s="39"/>
      <c r="Z44" s="59"/>
      <c r="AB44" s="105"/>
      <c r="AC44" s="89"/>
      <c r="AD44" s="106"/>
      <c r="AF44" s="96"/>
      <c r="AG44" s="36"/>
      <c r="AH44" s="39"/>
      <c r="AI44" s="39"/>
      <c r="AJ44" s="39"/>
      <c r="AK44" s="39"/>
      <c r="AL44" s="59"/>
      <c r="AN44" s="105"/>
      <c r="AO44" s="89"/>
      <c r="AP44" s="106"/>
      <c r="AR44" s="96"/>
      <c r="AS44" s="36"/>
      <c r="AT44" s="39"/>
      <c r="AU44" s="39"/>
      <c r="AV44" s="39"/>
      <c r="AW44" s="39"/>
      <c r="AX44" s="39"/>
      <c r="AY44" s="39"/>
      <c r="AZ44" s="39"/>
      <c r="BA44" s="89"/>
      <c r="BB44" s="39"/>
      <c r="BC44" s="39"/>
      <c r="BD44" s="59"/>
    </row>
  </sheetData>
  <mergeCells count="12">
    <mergeCell ref="AN6:AP6"/>
    <mergeCell ref="U6:Z6"/>
    <mergeCell ref="AB6:AD6"/>
    <mergeCell ref="AG6:AL6"/>
    <mergeCell ref="A5:P5"/>
    <mergeCell ref="A6:A7"/>
    <mergeCell ref="C6:C7"/>
    <mergeCell ref="D6:D7"/>
    <mergeCell ref="E6:F6"/>
    <mergeCell ref="H6:I6"/>
    <mergeCell ref="J6:K6"/>
    <mergeCell ref="M6:P6"/>
  </mergeCells>
  <printOptions horizontalCentered="1" verticalCentered="1"/>
  <pageMargins left="0.70866141732283472" right="0.70866141732283472" top="0.98425196850393704" bottom="0.98425196850393704" header="0.39370078740157483" footer="0.39370078740157483"/>
  <pageSetup paperSize="9" scale="82" orientation="landscape" r:id="rId1"/>
  <headerFooter>
    <oddHeader>&amp;L&amp;"Calibri,Bold"&amp;11&amp;F&amp;R&amp;"Calibri,Bold"&amp;11INOGATE</oddHeader>
    <oddFooter>&amp;L&amp;"Calibri,Bold"&amp;11&amp;A&amp;R&amp;"Calibri,Bold"&amp;11&amp;P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1:P39"/>
  <sheetViews>
    <sheetView topLeftCell="B1" zoomScale="90" zoomScaleNormal="90" workbookViewId="0">
      <selection activeCell="N37" sqref="N37"/>
    </sheetView>
  </sheetViews>
  <sheetFormatPr defaultRowHeight="15" x14ac:dyDescent="0.25"/>
  <cols>
    <col min="2" max="2" width="17" customWidth="1"/>
    <col min="3" max="16" width="10.28515625" customWidth="1"/>
  </cols>
  <sheetData>
    <row r="21" spans="2:16" x14ac:dyDescent="0.25">
      <c r="B21" s="270" t="s">
        <v>78</v>
      </c>
    </row>
    <row r="23" spans="2:16" x14ac:dyDescent="0.25">
      <c r="B23" s="249"/>
      <c r="C23" s="255"/>
      <c r="D23" s="250" t="s">
        <v>84</v>
      </c>
      <c r="E23" s="254" t="s">
        <v>31</v>
      </c>
      <c r="F23" s="254" t="s">
        <v>32</v>
      </c>
      <c r="G23" s="254" t="s">
        <v>33</v>
      </c>
      <c r="H23" s="254" t="s">
        <v>34</v>
      </c>
      <c r="I23" s="254" t="s">
        <v>35</v>
      </c>
      <c r="J23" s="254" t="s">
        <v>36</v>
      </c>
      <c r="K23" s="254" t="s">
        <v>37</v>
      </c>
      <c r="L23" s="254" t="s">
        <v>38</v>
      </c>
      <c r="M23" s="254" t="s">
        <v>39</v>
      </c>
      <c r="N23" s="254" t="s">
        <v>40</v>
      </c>
      <c r="O23" s="254" t="s">
        <v>41</v>
      </c>
      <c r="P23" s="255" t="s">
        <v>42</v>
      </c>
    </row>
    <row r="24" spans="2:16" ht="15.75" x14ac:dyDescent="0.25">
      <c r="B24" s="251" t="s">
        <v>43</v>
      </c>
      <c r="C24" s="258" t="s">
        <v>79</v>
      </c>
      <c r="D24" s="257">
        <v>2433600</v>
      </c>
      <c r="E24" s="256">
        <v>130000</v>
      </c>
      <c r="F24" s="252">
        <v>130000</v>
      </c>
      <c r="G24" s="252">
        <v>130000</v>
      </c>
      <c r="H24" s="252">
        <v>130000</v>
      </c>
      <c r="I24" s="252">
        <v>217360</v>
      </c>
      <c r="J24" s="252">
        <v>392080</v>
      </c>
      <c r="K24" s="252">
        <v>479440</v>
      </c>
      <c r="L24" s="252">
        <v>304720</v>
      </c>
      <c r="M24" s="253">
        <v>130000</v>
      </c>
      <c r="N24" s="252">
        <v>130000</v>
      </c>
      <c r="O24" s="252">
        <v>130000</v>
      </c>
      <c r="P24" s="252">
        <v>130000</v>
      </c>
    </row>
    <row r="25" spans="2:16" ht="15.75" x14ac:dyDescent="0.25">
      <c r="B25" s="251" t="s">
        <v>57</v>
      </c>
      <c r="C25" s="258" t="s">
        <v>80</v>
      </c>
      <c r="D25" s="257">
        <v>452585.41714285722</v>
      </c>
      <c r="E25" s="256">
        <v>89462.88</v>
      </c>
      <c r="F25" s="252">
        <v>60580.594285714295</v>
      </c>
      <c r="G25" s="252">
        <v>21589.508571428574</v>
      </c>
      <c r="H25" s="252">
        <v>20867.451428571429</v>
      </c>
      <c r="I25" s="252">
        <v>17257.165714285715</v>
      </c>
      <c r="J25" s="252">
        <v>17257.165714285715</v>
      </c>
      <c r="K25" s="252">
        <v>17257.165714285715</v>
      </c>
      <c r="L25" s="252">
        <v>17257.165714285715</v>
      </c>
      <c r="M25" s="253">
        <v>31698.308571428573</v>
      </c>
      <c r="N25" s="252">
        <v>31698.308571428573</v>
      </c>
      <c r="O25" s="252">
        <v>46139.451428571432</v>
      </c>
      <c r="P25" s="252">
        <v>81520.251428571442</v>
      </c>
    </row>
    <row r="28" spans="2:16" x14ac:dyDescent="0.25">
      <c r="B28" s="270" t="s">
        <v>81</v>
      </c>
    </row>
    <row r="29" spans="2:16" ht="15.6" customHeight="1" thickBot="1" x14ac:dyDescent="0.3">
      <c r="C29" s="287" t="s">
        <v>82</v>
      </c>
      <c r="D29" s="287"/>
      <c r="E29" s="287"/>
      <c r="F29" s="287"/>
      <c r="G29" s="287"/>
      <c r="H29" s="287"/>
      <c r="I29" s="264"/>
      <c r="J29" s="287" t="s">
        <v>83</v>
      </c>
      <c r="K29" s="287"/>
      <c r="L29" s="287"/>
    </row>
    <row r="30" spans="2:16" ht="48" thickBot="1" x14ac:dyDescent="0.3">
      <c r="B30" s="259"/>
      <c r="C30" s="73" t="s">
        <v>20</v>
      </c>
      <c r="D30" s="90" t="s">
        <v>21</v>
      </c>
      <c r="E30" s="90" t="s">
        <v>22</v>
      </c>
      <c r="F30" s="90" t="s">
        <v>23</v>
      </c>
      <c r="G30" s="90" t="s">
        <v>24</v>
      </c>
      <c r="H30" s="92" t="s">
        <v>25</v>
      </c>
      <c r="J30" s="97" t="s">
        <v>26</v>
      </c>
      <c r="K30" s="91" t="s">
        <v>27</v>
      </c>
      <c r="L30" s="98" t="s">
        <v>25</v>
      </c>
    </row>
    <row r="31" spans="2:16" ht="15.75" x14ac:dyDescent="0.25">
      <c r="B31" s="251" t="s">
        <v>43</v>
      </c>
      <c r="C31" s="260"/>
      <c r="D31" s="261" t="s">
        <v>0</v>
      </c>
      <c r="E31" s="260"/>
      <c r="F31" s="261" t="s">
        <v>0</v>
      </c>
      <c r="G31" s="261" t="s">
        <v>0</v>
      </c>
      <c r="H31" s="260"/>
      <c r="J31" s="261" t="s">
        <v>0</v>
      </c>
      <c r="K31" s="262"/>
      <c r="L31" s="262"/>
    </row>
    <row r="32" spans="2:16" ht="15.75" x14ac:dyDescent="0.25">
      <c r="B32" s="251" t="s">
        <v>57</v>
      </c>
      <c r="C32" s="261" t="s">
        <v>0</v>
      </c>
      <c r="D32" s="260"/>
      <c r="E32" s="261" t="s">
        <v>0</v>
      </c>
      <c r="F32" s="260"/>
      <c r="G32" s="260"/>
      <c r="H32" s="261" t="s">
        <v>0</v>
      </c>
      <c r="J32" s="263"/>
      <c r="K32" s="262"/>
      <c r="L32" s="262"/>
    </row>
    <row r="35" spans="2:13" x14ac:dyDescent="0.25">
      <c r="B35" s="270" t="s">
        <v>109</v>
      </c>
    </row>
    <row r="36" spans="2:13" ht="15.6" customHeight="1" thickBot="1" x14ac:dyDescent="0.3">
      <c r="C36" s="287" t="s">
        <v>82</v>
      </c>
      <c r="D36" s="287"/>
      <c r="E36" s="287"/>
      <c r="F36" s="287"/>
      <c r="G36" s="287"/>
      <c r="H36" s="287"/>
      <c r="I36" s="264"/>
      <c r="J36" s="287" t="s">
        <v>83</v>
      </c>
      <c r="K36" s="287"/>
      <c r="L36" s="287"/>
    </row>
    <row r="37" spans="2:13" ht="48" thickBot="1" x14ac:dyDescent="0.3">
      <c r="B37" s="259"/>
      <c r="C37" s="73" t="s">
        <v>20</v>
      </c>
      <c r="D37" s="90" t="s">
        <v>21</v>
      </c>
      <c r="E37" s="90" t="s">
        <v>22</v>
      </c>
      <c r="F37" s="90" t="s">
        <v>23</v>
      </c>
      <c r="G37" s="90" t="s">
        <v>24</v>
      </c>
      <c r="H37" s="92" t="s">
        <v>25</v>
      </c>
      <c r="J37" s="97" t="s">
        <v>26</v>
      </c>
      <c r="K37" s="91" t="s">
        <v>27</v>
      </c>
      <c r="L37" s="98" t="s">
        <v>25</v>
      </c>
      <c r="M37" s="266" t="s">
        <v>84</v>
      </c>
    </row>
    <row r="38" spans="2:13" ht="15.75" x14ac:dyDescent="0.25">
      <c r="B38" s="251" t="s">
        <v>43</v>
      </c>
      <c r="C38" s="265"/>
      <c r="D38" s="265">
        <v>35</v>
      </c>
      <c r="E38" s="265"/>
      <c r="F38" s="265">
        <v>5</v>
      </c>
      <c r="G38" s="265">
        <v>55</v>
      </c>
      <c r="H38" s="265"/>
      <c r="J38" s="262">
        <v>5</v>
      </c>
      <c r="K38" s="262"/>
      <c r="L38" s="262"/>
      <c r="M38" s="267">
        <f>SUM(C38:L38)</f>
        <v>100</v>
      </c>
    </row>
    <row r="39" spans="2:13" ht="15.75" x14ac:dyDescent="0.25">
      <c r="B39" s="251" t="s">
        <v>57</v>
      </c>
      <c r="C39" s="265">
        <v>65</v>
      </c>
      <c r="D39" s="265"/>
      <c r="E39" s="265">
        <v>25</v>
      </c>
      <c r="F39" s="265"/>
      <c r="G39" s="265"/>
      <c r="H39" s="265">
        <v>10</v>
      </c>
      <c r="J39" s="262"/>
      <c r="K39" s="262"/>
      <c r="L39" s="262"/>
      <c r="M39" s="267">
        <f>SUM(C39:L39)</f>
        <v>100</v>
      </c>
    </row>
  </sheetData>
  <mergeCells count="4">
    <mergeCell ref="C29:H29"/>
    <mergeCell ref="J29:L29"/>
    <mergeCell ref="C36:H36"/>
    <mergeCell ref="J36:L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XEV56"/>
  <sheetViews>
    <sheetView showGridLines="0" topLeftCell="A38" zoomScale="40" zoomScaleNormal="85" workbookViewId="0">
      <pane xSplit="3" topLeftCell="AA1" activePane="topRight" state="frozen"/>
      <selection pane="topRight" activeCell="T84" sqref="T84"/>
    </sheetView>
  </sheetViews>
  <sheetFormatPr defaultColWidth="11.42578125" defaultRowHeight="15.75" x14ac:dyDescent="0.25"/>
  <cols>
    <col min="1" max="1" width="3.42578125" style="1" customWidth="1"/>
    <col min="2" max="2" width="35.28515625" style="1" bestFit="1" customWidth="1"/>
    <col min="3" max="3" width="3.28515625" style="1" customWidth="1"/>
    <col min="4" max="4" width="11.42578125" style="1"/>
    <col min="5" max="11" width="13.5703125" style="1" customWidth="1"/>
    <col min="12" max="12" width="14.7109375" style="1" customWidth="1"/>
    <col min="13" max="16" width="13.5703125" style="1" customWidth="1"/>
    <col min="17" max="17" width="4.85546875" style="1" customWidth="1"/>
    <col min="18" max="18" width="13.5703125" style="1" customWidth="1"/>
    <col min="19" max="24" width="12.140625" style="1" customWidth="1"/>
    <col min="25" max="25" width="3.85546875" style="1" customWidth="1"/>
    <col min="26" max="29" width="12.140625" style="1" customWidth="1"/>
    <col min="30" max="30" width="13.5703125" style="170" customWidth="1"/>
    <col min="31" max="36" width="12.140625" style="1" customWidth="1"/>
    <col min="37" max="37" width="4.42578125" style="1" customWidth="1"/>
    <col min="38" max="40" width="12.140625" style="1" customWidth="1"/>
    <col min="41" max="41" width="11.42578125" style="1"/>
    <col min="42" max="54" width="11.7109375" style="1" customWidth="1"/>
    <col min="55" max="16384" width="11.42578125" style="1"/>
  </cols>
  <sheetData>
    <row r="1" spans="1:1016 1027:2040 2051:3064 3075:4088 4099:5112 5123:6136 6147:7160 7171:8184 8195:9208 9219:10232 10243:11256 11267:12280 12291:13304 13315:14328 14339:15352 15363:16376" s="66" customFormat="1" ht="35.25" customHeight="1" thickTop="1" thickBot="1" x14ac:dyDescent="0.3">
      <c r="B1" s="175" t="s">
        <v>104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69"/>
      <c r="R1" s="153"/>
      <c r="AD1" s="225"/>
      <c r="AP1" s="65"/>
    </row>
    <row r="2" spans="1:1016 1027:2040 2051:3064 3075:4088 4099:5112 5123:6136 6147:7160 7171:8184 8195:9208 9219:10232 10243:11256 11267:12280 12291:13304 13315:14328 14339:15352 15363:16376" s="20" customFormat="1" ht="27.6" customHeight="1" thickTop="1" x14ac:dyDescent="0.3">
      <c r="A2" s="66"/>
      <c r="B2" s="67"/>
      <c r="C2" s="78"/>
      <c r="D2" s="69"/>
      <c r="E2" s="70"/>
      <c r="F2" s="70"/>
      <c r="G2" s="70"/>
      <c r="H2" s="70"/>
      <c r="I2" s="70"/>
      <c r="J2" s="71"/>
      <c r="Q2" s="1"/>
      <c r="S2" s="72"/>
      <c r="T2" s="70"/>
      <c r="U2" s="70"/>
      <c r="Z2" s="72"/>
      <c r="AA2" s="70"/>
      <c r="AB2" s="70"/>
      <c r="AD2" s="226"/>
      <c r="AE2" s="72"/>
      <c r="AF2" s="70"/>
      <c r="AG2" s="70"/>
      <c r="AL2" s="72"/>
      <c r="AM2" s="70"/>
      <c r="AN2" s="70"/>
      <c r="AQ2" s="72"/>
      <c r="AR2" s="70"/>
      <c r="AS2" s="70"/>
      <c r="AU2" s="70"/>
      <c r="AV2" s="70"/>
      <c r="AW2" s="70"/>
      <c r="AY2" s="70"/>
      <c r="BC2" s="70"/>
      <c r="BD2" s="70"/>
      <c r="BO2" s="72"/>
      <c r="BP2" s="70"/>
      <c r="BQ2" s="70"/>
      <c r="BS2" s="70"/>
      <c r="BT2" s="70"/>
      <c r="CE2" s="72"/>
      <c r="CF2" s="70"/>
      <c r="CG2" s="70"/>
      <c r="CI2" s="70"/>
      <c r="CJ2" s="70"/>
      <c r="CU2" s="72"/>
      <c r="CV2" s="70"/>
      <c r="CW2" s="70"/>
      <c r="CY2" s="70"/>
      <c r="CZ2" s="70"/>
      <c r="DK2" s="72"/>
      <c r="DL2" s="70"/>
      <c r="DM2" s="70"/>
      <c r="DO2" s="70"/>
      <c r="DP2" s="70"/>
      <c r="EA2" s="72"/>
      <c r="EB2" s="70"/>
      <c r="EC2" s="70"/>
      <c r="EE2" s="70"/>
      <c r="EF2" s="70"/>
      <c r="EQ2" s="72"/>
      <c r="ER2" s="70"/>
      <c r="ES2" s="70"/>
      <c r="EU2" s="70"/>
      <c r="EV2" s="70"/>
      <c r="FG2" s="72"/>
      <c r="FH2" s="70"/>
      <c r="FI2" s="70"/>
      <c r="FK2" s="70"/>
      <c r="FL2" s="70"/>
      <c r="FW2" s="72"/>
      <c r="FX2" s="70"/>
      <c r="FY2" s="70"/>
      <c r="GA2" s="70"/>
      <c r="GB2" s="70"/>
      <c r="GM2" s="72"/>
      <c r="GN2" s="70"/>
      <c r="GO2" s="70"/>
      <c r="GQ2" s="70"/>
      <c r="GR2" s="70"/>
      <c r="HC2" s="72"/>
      <c r="HD2" s="70"/>
      <c r="HE2" s="70"/>
      <c r="HG2" s="70"/>
      <c r="HH2" s="70"/>
      <c r="HS2" s="72"/>
      <c r="HT2" s="70"/>
      <c r="HU2" s="70"/>
      <c r="HW2" s="70"/>
      <c r="HX2" s="70"/>
      <c r="II2" s="72"/>
      <c r="IJ2" s="70"/>
      <c r="IK2" s="70"/>
      <c r="IM2" s="70"/>
      <c r="IN2" s="70"/>
      <c r="IY2" s="72"/>
      <c r="IZ2" s="70"/>
      <c r="JA2" s="70"/>
      <c r="JC2" s="70"/>
      <c r="JD2" s="70"/>
      <c r="JO2" s="72"/>
      <c r="JP2" s="70"/>
      <c r="JQ2" s="70"/>
      <c r="JS2" s="70"/>
      <c r="JT2" s="70"/>
      <c r="KE2" s="72"/>
      <c r="KF2" s="70"/>
      <c r="KG2" s="70"/>
      <c r="KI2" s="70"/>
      <c r="KJ2" s="70"/>
      <c r="KU2" s="72"/>
      <c r="KV2" s="70"/>
      <c r="KW2" s="70"/>
      <c r="KY2" s="70"/>
      <c r="KZ2" s="70"/>
      <c r="LK2" s="72"/>
      <c r="LL2" s="70"/>
      <c r="LM2" s="70"/>
      <c r="LO2" s="70"/>
      <c r="LP2" s="70"/>
      <c r="MA2" s="72"/>
      <c r="MB2" s="70"/>
      <c r="MC2" s="70"/>
      <c r="ME2" s="70"/>
      <c r="MF2" s="70"/>
      <c r="MQ2" s="72"/>
      <c r="MR2" s="70"/>
      <c r="MS2" s="70"/>
      <c r="MU2" s="70"/>
      <c r="MV2" s="70"/>
      <c r="NG2" s="72"/>
      <c r="NH2" s="70"/>
      <c r="NI2" s="70"/>
      <c r="NK2" s="70"/>
      <c r="NL2" s="70"/>
      <c r="NW2" s="72"/>
      <c r="NX2" s="70"/>
      <c r="NY2" s="70"/>
      <c r="OA2" s="70"/>
      <c r="OB2" s="70"/>
      <c r="OM2" s="72"/>
      <c r="ON2" s="70"/>
      <c r="OO2" s="70"/>
      <c r="OQ2" s="70"/>
      <c r="OR2" s="70"/>
      <c r="PC2" s="72"/>
      <c r="PD2" s="70"/>
      <c r="PE2" s="70"/>
      <c r="PG2" s="70"/>
      <c r="PH2" s="70"/>
      <c r="PS2" s="72"/>
      <c r="PT2" s="70"/>
      <c r="PU2" s="70"/>
      <c r="PW2" s="70"/>
      <c r="PX2" s="70"/>
      <c r="QI2" s="72"/>
      <c r="QJ2" s="70"/>
      <c r="QK2" s="70"/>
      <c r="QM2" s="70"/>
      <c r="QN2" s="70"/>
      <c r="QY2" s="72"/>
      <c r="QZ2" s="70"/>
      <c r="RA2" s="70"/>
      <c r="RC2" s="70"/>
      <c r="RD2" s="70"/>
      <c r="RO2" s="72"/>
      <c r="RP2" s="70"/>
      <c r="RQ2" s="70"/>
      <c r="RS2" s="70"/>
      <c r="RT2" s="70"/>
      <c r="SE2" s="72"/>
      <c r="SF2" s="70"/>
      <c r="SG2" s="70"/>
      <c r="SI2" s="70"/>
      <c r="SJ2" s="70"/>
      <c r="SU2" s="72"/>
      <c r="SV2" s="70"/>
      <c r="SW2" s="70"/>
      <c r="SY2" s="70"/>
      <c r="SZ2" s="70"/>
      <c r="TK2" s="72"/>
      <c r="TL2" s="70"/>
      <c r="TM2" s="70"/>
      <c r="TO2" s="70"/>
      <c r="TP2" s="70"/>
      <c r="UA2" s="72"/>
      <c r="UB2" s="70"/>
      <c r="UC2" s="70"/>
      <c r="UE2" s="70"/>
      <c r="UF2" s="70"/>
      <c r="UQ2" s="72"/>
      <c r="UR2" s="70"/>
      <c r="US2" s="70"/>
      <c r="UU2" s="70"/>
      <c r="UV2" s="70"/>
      <c r="VG2" s="72"/>
      <c r="VH2" s="70"/>
      <c r="VI2" s="70"/>
      <c r="VK2" s="70"/>
      <c r="VL2" s="70"/>
      <c r="VW2" s="72"/>
      <c r="VX2" s="70"/>
      <c r="VY2" s="70"/>
      <c r="WA2" s="70"/>
      <c r="WB2" s="70"/>
      <c r="WM2" s="72"/>
      <c r="WN2" s="70"/>
      <c r="WO2" s="70"/>
      <c r="WQ2" s="70"/>
      <c r="WR2" s="70"/>
      <c r="XC2" s="72"/>
      <c r="XD2" s="70"/>
      <c r="XE2" s="70"/>
      <c r="XG2" s="70"/>
      <c r="XH2" s="70"/>
      <c r="XS2" s="72"/>
      <c r="XT2" s="70"/>
      <c r="XU2" s="70"/>
      <c r="XW2" s="70"/>
      <c r="XX2" s="70"/>
      <c r="YI2" s="72"/>
      <c r="YJ2" s="70"/>
      <c r="YK2" s="70"/>
      <c r="YM2" s="70"/>
      <c r="YN2" s="70"/>
      <c r="YY2" s="72"/>
      <c r="YZ2" s="70"/>
      <c r="ZA2" s="70"/>
      <c r="ZC2" s="70"/>
      <c r="ZD2" s="70"/>
      <c r="ZO2" s="72"/>
      <c r="ZP2" s="70"/>
      <c r="ZQ2" s="70"/>
      <c r="ZS2" s="70"/>
      <c r="ZT2" s="70"/>
      <c r="AAE2" s="72"/>
      <c r="AAF2" s="70"/>
      <c r="AAG2" s="70"/>
      <c r="AAI2" s="70"/>
      <c r="AAJ2" s="70"/>
      <c r="AAU2" s="72"/>
      <c r="AAV2" s="70"/>
      <c r="AAW2" s="70"/>
      <c r="AAY2" s="70"/>
      <c r="AAZ2" s="70"/>
      <c r="ABK2" s="72"/>
      <c r="ABL2" s="70"/>
      <c r="ABM2" s="70"/>
      <c r="ABO2" s="70"/>
      <c r="ABP2" s="70"/>
      <c r="ACA2" s="72"/>
      <c r="ACB2" s="70"/>
      <c r="ACC2" s="70"/>
      <c r="ACE2" s="70"/>
      <c r="ACF2" s="70"/>
      <c r="ACQ2" s="72"/>
      <c r="ACR2" s="70"/>
      <c r="ACS2" s="70"/>
      <c r="ACU2" s="70"/>
      <c r="ACV2" s="70"/>
      <c r="ADG2" s="72"/>
      <c r="ADH2" s="70"/>
      <c r="ADI2" s="70"/>
      <c r="ADK2" s="70"/>
      <c r="ADL2" s="70"/>
      <c r="ADW2" s="72"/>
      <c r="ADX2" s="70"/>
      <c r="ADY2" s="70"/>
      <c r="AEA2" s="70"/>
      <c r="AEB2" s="70"/>
      <c r="AEM2" s="72"/>
      <c r="AEN2" s="70"/>
      <c r="AEO2" s="70"/>
      <c r="AEQ2" s="70"/>
      <c r="AER2" s="70"/>
      <c r="AFC2" s="72"/>
      <c r="AFD2" s="70"/>
      <c r="AFE2" s="70"/>
      <c r="AFG2" s="70"/>
      <c r="AFH2" s="70"/>
      <c r="AFS2" s="72"/>
      <c r="AFT2" s="70"/>
      <c r="AFU2" s="70"/>
      <c r="AFW2" s="70"/>
      <c r="AFX2" s="70"/>
      <c r="AGI2" s="72"/>
      <c r="AGJ2" s="70"/>
      <c r="AGK2" s="70"/>
      <c r="AGM2" s="70"/>
      <c r="AGN2" s="70"/>
      <c r="AGY2" s="72"/>
      <c r="AGZ2" s="70"/>
      <c r="AHA2" s="70"/>
      <c r="AHC2" s="70"/>
      <c r="AHD2" s="70"/>
      <c r="AHO2" s="72"/>
      <c r="AHP2" s="70"/>
      <c r="AHQ2" s="70"/>
      <c r="AHS2" s="70"/>
      <c r="AHT2" s="70"/>
      <c r="AIE2" s="72"/>
      <c r="AIF2" s="70"/>
      <c r="AIG2" s="70"/>
      <c r="AII2" s="70"/>
      <c r="AIJ2" s="70"/>
      <c r="AIU2" s="72"/>
      <c r="AIV2" s="70"/>
      <c r="AIW2" s="70"/>
      <c r="AIY2" s="70"/>
      <c r="AIZ2" s="70"/>
      <c r="AJK2" s="72"/>
      <c r="AJL2" s="70"/>
      <c r="AJM2" s="70"/>
      <c r="AJO2" s="70"/>
      <c r="AJP2" s="70"/>
      <c r="AKA2" s="72"/>
      <c r="AKB2" s="70"/>
      <c r="AKC2" s="70"/>
      <c r="AKE2" s="70"/>
      <c r="AKF2" s="70"/>
      <c r="AKQ2" s="72"/>
      <c r="AKR2" s="70"/>
      <c r="AKS2" s="70"/>
      <c r="AKU2" s="70"/>
      <c r="AKV2" s="70"/>
      <c r="ALG2" s="72"/>
      <c r="ALH2" s="70"/>
      <c r="ALI2" s="70"/>
      <c r="ALK2" s="70"/>
      <c r="ALL2" s="70"/>
      <c r="ALW2" s="72"/>
      <c r="ALX2" s="70"/>
      <c r="ALY2" s="70"/>
      <c r="AMA2" s="70"/>
      <c r="AMB2" s="70"/>
      <c r="AMM2" s="72"/>
      <c r="AMN2" s="70"/>
      <c r="AMO2" s="70"/>
      <c r="AMQ2" s="70"/>
      <c r="AMR2" s="70"/>
      <c r="ANC2" s="72"/>
      <c r="AND2" s="70"/>
      <c r="ANE2" s="70"/>
      <c r="ANG2" s="70"/>
      <c r="ANH2" s="70"/>
      <c r="ANS2" s="72"/>
      <c r="ANT2" s="70"/>
      <c r="ANU2" s="70"/>
      <c r="ANW2" s="70"/>
      <c r="ANX2" s="70"/>
      <c r="AOI2" s="72"/>
      <c r="AOJ2" s="70"/>
      <c r="AOK2" s="70"/>
      <c r="AOM2" s="70"/>
      <c r="AON2" s="70"/>
      <c r="AOY2" s="72"/>
      <c r="AOZ2" s="70"/>
      <c r="APA2" s="70"/>
      <c r="APC2" s="70"/>
      <c r="APD2" s="70"/>
      <c r="APO2" s="72"/>
      <c r="APP2" s="70"/>
      <c r="APQ2" s="70"/>
      <c r="APS2" s="70"/>
      <c r="APT2" s="70"/>
      <c r="AQE2" s="72"/>
      <c r="AQF2" s="70"/>
      <c r="AQG2" s="70"/>
      <c r="AQI2" s="70"/>
      <c r="AQJ2" s="70"/>
      <c r="AQU2" s="72"/>
      <c r="AQV2" s="70"/>
      <c r="AQW2" s="70"/>
      <c r="AQY2" s="70"/>
      <c r="AQZ2" s="70"/>
      <c r="ARK2" s="72"/>
      <c r="ARL2" s="70"/>
      <c r="ARM2" s="70"/>
      <c r="ARO2" s="70"/>
      <c r="ARP2" s="70"/>
      <c r="ASA2" s="72"/>
      <c r="ASB2" s="70"/>
      <c r="ASC2" s="70"/>
      <c r="ASE2" s="70"/>
      <c r="ASF2" s="70"/>
      <c r="ASQ2" s="72"/>
      <c r="ASR2" s="70"/>
      <c r="ASS2" s="70"/>
      <c r="ASU2" s="70"/>
      <c r="ASV2" s="70"/>
      <c r="ATG2" s="72"/>
      <c r="ATH2" s="70"/>
      <c r="ATI2" s="70"/>
      <c r="ATK2" s="70"/>
      <c r="ATL2" s="70"/>
      <c r="ATW2" s="72"/>
      <c r="ATX2" s="70"/>
      <c r="ATY2" s="70"/>
      <c r="AUA2" s="70"/>
      <c r="AUB2" s="70"/>
      <c r="AUM2" s="72"/>
      <c r="AUN2" s="70"/>
      <c r="AUO2" s="70"/>
      <c r="AUQ2" s="70"/>
      <c r="AUR2" s="70"/>
      <c r="AVC2" s="72"/>
      <c r="AVD2" s="70"/>
      <c r="AVE2" s="70"/>
      <c r="AVG2" s="70"/>
      <c r="AVH2" s="70"/>
      <c r="AVS2" s="72"/>
      <c r="AVT2" s="70"/>
      <c r="AVU2" s="70"/>
      <c r="AVW2" s="70"/>
      <c r="AVX2" s="70"/>
      <c r="AWI2" s="72"/>
      <c r="AWJ2" s="70"/>
      <c r="AWK2" s="70"/>
      <c r="AWM2" s="70"/>
      <c r="AWN2" s="70"/>
      <c r="AWY2" s="72"/>
      <c r="AWZ2" s="70"/>
      <c r="AXA2" s="70"/>
      <c r="AXC2" s="70"/>
      <c r="AXD2" s="70"/>
      <c r="AXO2" s="72"/>
      <c r="AXP2" s="70"/>
      <c r="AXQ2" s="70"/>
      <c r="AXS2" s="70"/>
      <c r="AXT2" s="70"/>
      <c r="AYE2" s="72"/>
      <c r="AYF2" s="70"/>
      <c r="AYG2" s="70"/>
      <c r="AYI2" s="70"/>
      <c r="AYJ2" s="70"/>
      <c r="AYU2" s="72"/>
      <c r="AYV2" s="70"/>
      <c r="AYW2" s="70"/>
      <c r="AYY2" s="70"/>
      <c r="AYZ2" s="70"/>
      <c r="AZK2" s="72"/>
      <c r="AZL2" s="70"/>
      <c r="AZM2" s="70"/>
      <c r="AZO2" s="70"/>
      <c r="AZP2" s="70"/>
      <c r="BAA2" s="72"/>
      <c r="BAB2" s="70"/>
      <c r="BAC2" s="70"/>
      <c r="BAE2" s="70"/>
      <c r="BAF2" s="70"/>
      <c r="BAQ2" s="72"/>
      <c r="BAR2" s="70"/>
      <c r="BAS2" s="70"/>
      <c r="BAU2" s="70"/>
      <c r="BAV2" s="70"/>
      <c r="BBG2" s="72"/>
      <c r="BBH2" s="70"/>
      <c r="BBI2" s="70"/>
      <c r="BBK2" s="70"/>
      <c r="BBL2" s="70"/>
      <c r="BBW2" s="72"/>
      <c r="BBX2" s="70"/>
      <c r="BBY2" s="70"/>
      <c r="BCA2" s="70"/>
      <c r="BCB2" s="70"/>
      <c r="BCM2" s="72"/>
      <c r="BCN2" s="70"/>
      <c r="BCO2" s="70"/>
      <c r="BCQ2" s="70"/>
      <c r="BCR2" s="70"/>
      <c r="BDC2" s="72"/>
      <c r="BDD2" s="70"/>
      <c r="BDE2" s="70"/>
      <c r="BDG2" s="70"/>
      <c r="BDH2" s="70"/>
      <c r="BDS2" s="72"/>
      <c r="BDT2" s="70"/>
      <c r="BDU2" s="70"/>
      <c r="BDW2" s="70"/>
      <c r="BDX2" s="70"/>
      <c r="BEI2" s="72"/>
      <c r="BEJ2" s="70"/>
      <c r="BEK2" s="70"/>
      <c r="BEM2" s="70"/>
      <c r="BEN2" s="70"/>
      <c r="BEY2" s="72"/>
      <c r="BEZ2" s="70"/>
      <c r="BFA2" s="70"/>
      <c r="BFC2" s="70"/>
      <c r="BFD2" s="70"/>
      <c r="BFO2" s="72"/>
      <c r="BFP2" s="70"/>
      <c r="BFQ2" s="70"/>
      <c r="BFS2" s="70"/>
      <c r="BFT2" s="70"/>
      <c r="BGE2" s="72"/>
      <c r="BGF2" s="70"/>
      <c r="BGG2" s="70"/>
      <c r="BGI2" s="70"/>
      <c r="BGJ2" s="70"/>
      <c r="BGU2" s="72"/>
      <c r="BGV2" s="70"/>
      <c r="BGW2" s="70"/>
      <c r="BGY2" s="70"/>
      <c r="BGZ2" s="70"/>
      <c r="BHK2" s="72"/>
      <c r="BHL2" s="70"/>
      <c r="BHM2" s="70"/>
      <c r="BHO2" s="70"/>
      <c r="BHP2" s="70"/>
      <c r="BIA2" s="72"/>
      <c r="BIB2" s="70"/>
      <c r="BIC2" s="70"/>
      <c r="BIE2" s="70"/>
      <c r="BIF2" s="70"/>
      <c r="BIQ2" s="72"/>
      <c r="BIR2" s="70"/>
      <c r="BIS2" s="70"/>
      <c r="BIU2" s="70"/>
      <c r="BIV2" s="70"/>
      <c r="BJG2" s="72"/>
      <c r="BJH2" s="70"/>
      <c r="BJI2" s="70"/>
      <c r="BJK2" s="70"/>
      <c r="BJL2" s="70"/>
      <c r="BJW2" s="72"/>
      <c r="BJX2" s="70"/>
      <c r="BJY2" s="70"/>
      <c r="BKA2" s="70"/>
      <c r="BKB2" s="70"/>
      <c r="BKM2" s="72"/>
      <c r="BKN2" s="70"/>
      <c r="BKO2" s="70"/>
      <c r="BKQ2" s="70"/>
      <c r="BKR2" s="70"/>
      <c r="BLC2" s="72"/>
      <c r="BLD2" s="70"/>
      <c r="BLE2" s="70"/>
      <c r="BLG2" s="70"/>
      <c r="BLH2" s="70"/>
      <c r="BLS2" s="72"/>
      <c r="BLT2" s="70"/>
      <c r="BLU2" s="70"/>
      <c r="BLW2" s="70"/>
      <c r="BLX2" s="70"/>
      <c r="BMI2" s="72"/>
      <c r="BMJ2" s="70"/>
      <c r="BMK2" s="70"/>
      <c r="BMM2" s="70"/>
      <c r="BMN2" s="70"/>
      <c r="BMY2" s="72"/>
      <c r="BMZ2" s="70"/>
      <c r="BNA2" s="70"/>
      <c r="BNC2" s="70"/>
      <c r="BND2" s="70"/>
      <c r="BNO2" s="72"/>
      <c r="BNP2" s="70"/>
      <c r="BNQ2" s="70"/>
      <c r="BNS2" s="70"/>
      <c r="BNT2" s="70"/>
      <c r="BOE2" s="72"/>
      <c r="BOF2" s="70"/>
      <c r="BOG2" s="70"/>
      <c r="BOI2" s="70"/>
      <c r="BOJ2" s="70"/>
      <c r="BOU2" s="72"/>
      <c r="BOV2" s="70"/>
      <c r="BOW2" s="70"/>
      <c r="BOY2" s="70"/>
      <c r="BOZ2" s="70"/>
      <c r="BPK2" s="72"/>
      <c r="BPL2" s="70"/>
      <c r="BPM2" s="70"/>
      <c r="BPO2" s="70"/>
      <c r="BPP2" s="70"/>
      <c r="BQA2" s="72"/>
      <c r="BQB2" s="70"/>
      <c r="BQC2" s="70"/>
      <c r="BQE2" s="70"/>
      <c r="BQF2" s="70"/>
      <c r="BQQ2" s="72"/>
      <c r="BQR2" s="70"/>
      <c r="BQS2" s="70"/>
      <c r="BQU2" s="70"/>
      <c r="BQV2" s="70"/>
      <c r="BRG2" s="72"/>
      <c r="BRH2" s="70"/>
      <c r="BRI2" s="70"/>
      <c r="BRK2" s="70"/>
      <c r="BRL2" s="70"/>
      <c r="BRW2" s="72"/>
      <c r="BRX2" s="70"/>
      <c r="BRY2" s="70"/>
      <c r="BSA2" s="70"/>
      <c r="BSB2" s="70"/>
      <c r="BSM2" s="72"/>
      <c r="BSN2" s="70"/>
      <c r="BSO2" s="70"/>
      <c r="BSQ2" s="70"/>
      <c r="BSR2" s="70"/>
      <c r="BTC2" s="72"/>
      <c r="BTD2" s="70"/>
      <c r="BTE2" s="70"/>
      <c r="BTG2" s="70"/>
      <c r="BTH2" s="70"/>
      <c r="BTS2" s="72"/>
      <c r="BTT2" s="70"/>
      <c r="BTU2" s="70"/>
      <c r="BTW2" s="70"/>
      <c r="BTX2" s="70"/>
      <c r="BUI2" s="72"/>
      <c r="BUJ2" s="70"/>
      <c r="BUK2" s="70"/>
      <c r="BUM2" s="70"/>
      <c r="BUN2" s="70"/>
      <c r="BUY2" s="72"/>
      <c r="BUZ2" s="70"/>
      <c r="BVA2" s="70"/>
      <c r="BVC2" s="70"/>
      <c r="BVD2" s="70"/>
      <c r="BVO2" s="72"/>
      <c r="BVP2" s="70"/>
      <c r="BVQ2" s="70"/>
      <c r="BVS2" s="70"/>
      <c r="BVT2" s="70"/>
      <c r="BWE2" s="72"/>
      <c r="BWF2" s="70"/>
      <c r="BWG2" s="70"/>
      <c r="BWI2" s="70"/>
      <c r="BWJ2" s="70"/>
      <c r="BWU2" s="72"/>
      <c r="BWV2" s="70"/>
      <c r="BWW2" s="70"/>
      <c r="BWY2" s="70"/>
      <c r="BWZ2" s="70"/>
      <c r="BXK2" s="72"/>
      <c r="BXL2" s="70"/>
      <c r="BXM2" s="70"/>
      <c r="BXO2" s="70"/>
      <c r="BXP2" s="70"/>
      <c r="BYA2" s="72"/>
      <c r="BYB2" s="70"/>
      <c r="BYC2" s="70"/>
      <c r="BYE2" s="70"/>
      <c r="BYF2" s="70"/>
      <c r="BYQ2" s="72"/>
      <c r="BYR2" s="70"/>
      <c r="BYS2" s="70"/>
      <c r="BYU2" s="70"/>
      <c r="BYV2" s="70"/>
      <c r="BZG2" s="72"/>
      <c r="BZH2" s="70"/>
      <c r="BZI2" s="70"/>
      <c r="BZK2" s="70"/>
      <c r="BZL2" s="70"/>
      <c r="BZW2" s="72"/>
      <c r="BZX2" s="70"/>
      <c r="BZY2" s="70"/>
      <c r="CAA2" s="70"/>
      <c r="CAB2" s="70"/>
      <c r="CAM2" s="72"/>
      <c r="CAN2" s="70"/>
      <c r="CAO2" s="70"/>
      <c r="CAQ2" s="70"/>
      <c r="CAR2" s="70"/>
      <c r="CBC2" s="72"/>
      <c r="CBD2" s="70"/>
      <c r="CBE2" s="70"/>
      <c r="CBG2" s="70"/>
      <c r="CBH2" s="70"/>
      <c r="CBS2" s="72"/>
      <c r="CBT2" s="70"/>
      <c r="CBU2" s="70"/>
      <c r="CBW2" s="70"/>
      <c r="CBX2" s="70"/>
      <c r="CCI2" s="72"/>
      <c r="CCJ2" s="70"/>
      <c r="CCK2" s="70"/>
      <c r="CCM2" s="70"/>
      <c r="CCN2" s="70"/>
      <c r="CCY2" s="72"/>
      <c r="CCZ2" s="70"/>
      <c r="CDA2" s="70"/>
      <c r="CDC2" s="70"/>
      <c r="CDD2" s="70"/>
      <c r="CDO2" s="72"/>
      <c r="CDP2" s="70"/>
      <c r="CDQ2" s="70"/>
      <c r="CDS2" s="70"/>
      <c r="CDT2" s="70"/>
      <c r="CEE2" s="72"/>
      <c r="CEF2" s="70"/>
      <c r="CEG2" s="70"/>
      <c r="CEI2" s="70"/>
      <c r="CEJ2" s="70"/>
      <c r="CEU2" s="72"/>
      <c r="CEV2" s="70"/>
      <c r="CEW2" s="70"/>
      <c r="CEY2" s="70"/>
      <c r="CEZ2" s="70"/>
      <c r="CFK2" s="72"/>
      <c r="CFL2" s="70"/>
      <c r="CFM2" s="70"/>
      <c r="CFO2" s="70"/>
      <c r="CFP2" s="70"/>
      <c r="CGA2" s="72"/>
      <c r="CGB2" s="70"/>
      <c r="CGC2" s="70"/>
      <c r="CGE2" s="70"/>
      <c r="CGF2" s="70"/>
      <c r="CGQ2" s="72"/>
      <c r="CGR2" s="70"/>
      <c r="CGS2" s="70"/>
      <c r="CGU2" s="70"/>
      <c r="CGV2" s="70"/>
      <c r="CHG2" s="72"/>
      <c r="CHH2" s="70"/>
      <c r="CHI2" s="70"/>
      <c r="CHK2" s="70"/>
      <c r="CHL2" s="70"/>
      <c r="CHW2" s="72"/>
      <c r="CHX2" s="70"/>
      <c r="CHY2" s="70"/>
      <c r="CIA2" s="70"/>
      <c r="CIB2" s="70"/>
      <c r="CIM2" s="72"/>
      <c r="CIN2" s="70"/>
      <c r="CIO2" s="70"/>
      <c r="CIQ2" s="70"/>
      <c r="CIR2" s="70"/>
      <c r="CJC2" s="72"/>
      <c r="CJD2" s="70"/>
      <c r="CJE2" s="70"/>
      <c r="CJG2" s="70"/>
      <c r="CJH2" s="70"/>
      <c r="CJS2" s="72"/>
      <c r="CJT2" s="70"/>
      <c r="CJU2" s="70"/>
      <c r="CJW2" s="70"/>
      <c r="CJX2" s="70"/>
      <c r="CKI2" s="72"/>
      <c r="CKJ2" s="70"/>
      <c r="CKK2" s="70"/>
      <c r="CKM2" s="70"/>
      <c r="CKN2" s="70"/>
      <c r="CKY2" s="72"/>
      <c r="CKZ2" s="70"/>
      <c r="CLA2" s="70"/>
      <c r="CLC2" s="70"/>
      <c r="CLD2" s="70"/>
      <c r="CLO2" s="72"/>
      <c r="CLP2" s="70"/>
      <c r="CLQ2" s="70"/>
      <c r="CLS2" s="70"/>
      <c r="CLT2" s="70"/>
      <c r="CME2" s="72"/>
      <c r="CMF2" s="70"/>
      <c r="CMG2" s="70"/>
      <c r="CMI2" s="70"/>
      <c r="CMJ2" s="70"/>
      <c r="CMU2" s="72"/>
      <c r="CMV2" s="70"/>
      <c r="CMW2" s="70"/>
      <c r="CMY2" s="70"/>
      <c r="CMZ2" s="70"/>
      <c r="CNK2" s="72"/>
      <c r="CNL2" s="70"/>
      <c r="CNM2" s="70"/>
      <c r="CNO2" s="70"/>
      <c r="CNP2" s="70"/>
      <c r="COA2" s="72"/>
      <c r="COB2" s="70"/>
      <c r="COC2" s="70"/>
      <c r="COE2" s="70"/>
      <c r="COF2" s="70"/>
      <c r="COQ2" s="72"/>
      <c r="COR2" s="70"/>
      <c r="COS2" s="70"/>
      <c r="COU2" s="70"/>
      <c r="COV2" s="70"/>
      <c r="CPG2" s="72"/>
      <c r="CPH2" s="70"/>
      <c r="CPI2" s="70"/>
      <c r="CPK2" s="70"/>
      <c r="CPL2" s="70"/>
      <c r="CPW2" s="72"/>
      <c r="CPX2" s="70"/>
      <c r="CPY2" s="70"/>
      <c r="CQA2" s="70"/>
      <c r="CQB2" s="70"/>
      <c r="CQM2" s="72"/>
      <c r="CQN2" s="70"/>
      <c r="CQO2" s="70"/>
      <c r="CQQ2" s="70"/>
      <c r="CQR2" s="70"/>
      <c r="CRC2" s="72"/>
      <c r="CRD2" s="70"/>
      <c r="CRE2" s="70"/>
      <c r="CRG2" s="70"/>
      <c r="CRH2" s="70"/>
      <c r="CRS2" s="72"/>
      <c r="CRT2" s="70"/>
      <c r="CRU2" s="70"/>
      <c r="CRW2" s="70"/>
      <c r="CRX2" s="70"/>
      <c r="CSI2" s="72"/>
      <c r="CSJ2" s="70"/>
      <c r="CSK2" s="70"/>
      <c r="CSM2" s="70"/>
      <c r="CSN2" s="70"/>
      <c r="CSY2" s="72"/>
      <c r="CSZ2" s="70"/>
      <c r="CTA2" s="70"/>
      <c r="CTC2" s="70"/>
      <c r="CTD2" s="70"/>
      <c r="CTO2" s="72"/>
      <c r="CTP2" s="70"/>
      <c r="CTQ2" s="70"/>
      <c r="CTS2" s="70"/>
      <c r="CTT2" s="70"/>
      <c r="CUE2" s="72"/>
      <c r="CUF2" s="70"/>
      <c r="CUG2" s="70"/>
      <c r="CUI2" s="70"/>
      <c r="CUJ2" s="70"/>
      <c r="CUU2" s="72"/>
      <c r="CUV2" s="70"/>
      <c r="CUW2" s="70"/>
      <c r="CUY2" s="70"/>
      <c r="CUZ2" s="70"/>
      <c r="CVK2" s="72"/>
      <c r="CVL2" s="70"/>
      <c r="CVM2" s="70"/>
      <c r="CVO2" s="70"/>
      <c r="CVP2" s="70"/>
      <c r="CWA2" s="72"/>
      <c r="CWB2" s="70"/>
      <c r="CWC2" s="70"/>
      <c r="CWE2" s="70"/>
      <c r="CWF2" s="70"/>
      <c r="CWQ2" s="72"/>
      <c r="CWR2" s="70"/>
      <c r="CWS2" s="70"/>
      <c r="CWU2" s="70"/>
      <c r="CWV2" s="70"/>
      <c r="CXG2" s="72"/>
      <c r="CXH2" s="70"/>
      <c r="CXI2" s="70"/>
      <c r="CXK2" s="70"/>
      <c r="CXL2" s="70"/>
      <c r="CXW2" s="72"/>
      <c r="CXX2" s="70"/>
      <c r="CXY2" s="70"/>
      <c r="CYA2" s="70"/>
      <c r="CYB2" s="70"/>
      <c r="CYM2" s="72"/>
      <c r="CYN2" s="70"/>
      <c r="CYO2" s="70"/>
      <c r="CYQ2" s="70"/>
      <c r="CYR2" s="70"/>
      <c r="CZC2" s="72"/>
      <c r="CZD2" s="70"/>
      <c r="CZE2" s="70"/>
      <c r="CZG2" s="70"/>
      <c r="CZH2" s="70"/>
      <c r="CZS2" s="72"/>
      <c r="CZT2" s="70"/>
      <c r="CZU2" s="70"/>
      <c r="CZW2" s="70"/>
      <c r="CZX2" s="70"/>
      <c r="DAI2" s="72"/>
      <c r="DAJ2" s="70"/>
      <c r="DAK2" s="70"/>
      <c r="DAM2" s="70"/>
      <c r="DAN2" s="70"/>
      <c r="DAY2" s="72"/>
      <c r="DAZ2" s="70"/>
      <c r="DBA2" s="70"/>
      <c r="DBC2" s="70"/>
      <c r="DBD2" s="70"/>
      <c r="DBO2" s="72"/>
      <c r="DBP2" s="70"/>
      <c r="DBQ2" s="70"/>
      <c r="DBS2" s="70"/>
      <c r="DBT2" s="70"/>
      <c r="DCE2" s="72"/>
      <c r="DCF2" s="70"/>
      <c r="DCG2" s="70"/>
      <c r="DCI2" s="70"/>
      <c r="DCJ2" s="70"/>
      <c r="DCU2" s="72"/>
      <c r="DCV2" s="70"/>
      <c r="DCW2" s="70"/>
      <c r="DCY2" s="70"/>
      <c r="DCZ2" s="70"/>
      <c r="DDK2" s="72"/>
      <c r="DDL2" s="70"/>
      <c r="DDM2" s="70"/>
      <c r="DDO2" s="70"/>
      <c r="DDP2" s="70"/>
      <c r="DEA2" s="72"/>
      <c r="DEB2" s="70"/>
      <c r="DEC2" s="70"/>
      <c r="DEE2" s="70"/>
      <c r="DEF2" s="70"/>
      <c r="DEQ2" s="72"/>
      <c r="DER2" s="70"/>
      <c r="DES2" s="70"/>
      <c r="DEU2" s="70"/>
      <c r="DEV2" s="70"/>
      <c r="DFG2" s="72"/>
      <c r="DFH2" s="70"/>
      <c r="DFI2" s="70"/>
      <c r="DFK2" s="70"/>
      <c r="DFL2" s="70"/>
      <c r="DFW2" s="72"/>
      <c r="DFX2" s="70"/>
      <c r="DFY2" s="70"/>
      <c r="DGA2" s="70"/>
      <c r="DGB2" s="70"/>
      <c r="DGM2" s="72"/>
      <c r="DGN2" s="70"/>
      <c r="DGO2" s="70"/>
      <c r="DGQ2" s="70"/>
      <c r="DGR2" s="70"/>
      <c r="DHC2" s="72"/>
      <c r="DHD2" s="70"/>
      <c r="DHE2" s="70"/>
      <c r="DHG2" s="70"/>
      <c r="DHH2" s="70"/>
      <c r="DHS2" s="72"/>
      <c r="DHT2" s="70"/>
      <c r="DHU2" s="70"/>
      <c r="DHW2" s="70"/>
      <c r="DHX2" s="70"/>
      <c r="DII2" s="72"/>
      <c r="DIJ2" s="70"/>
      <c r="DIK2" s="70"/>
      <c r="DIM2" s="70"/>
      <c r="DIN2" s="70"/>
      <c r="DIY2" s="72"/>
      <c r="DIZ2" s="70"/>
      <c r="DJA2" s="70"/>
      <c r="DJC2" s="70"/>
      <c r="DJD2" s="70"/>
      <c r="DJO2" s="72"/>
      <c r="DJP2" s="70"/>
      <c r="DJQ2" s="70"/>
      <c r="DJS2" s="70"/>
      <c r="DJT2" s="70"/>
      <c r="DKE2" s="72"/>
      <c r="DKF2" s="70"/>
      <c r="DKG2" s="70"/>
      <c r="DKI2" s="70"/>
      <c r="DKJ2" s="70"/>
      <c r="DKU2" s="72"/>
      <c r="DKV2" s="70"/>
      <c r="DKW2" s="70"/>
      <c r="DKY2" s="70"/>
      <c r="DKZ2" s="70"/>
      <c r="DLK2" s="72"/>
      <c r="DLL2" s="70"/>
      <c r="DLM2" s="70"/>
      <c r="DLO2" s="70"/>
      <c r="DLP2" s="70"/>
      <c r="DMA2" s="72"/>
      <c r="DMB2" s="70"/>
      <c r="DMC2" s="70"/>
      <c r="DME2" s="70"/>
      <c r="DMF2" s="70"/>
      <c r="DMQ2" s="72"/>
      <c r="DMR2" s="70"/>
      <c r="DMS2" s="70"/>
      <c r="DMU2" s="70"/>
      <c r="DMV2" s="70"/>
      <c r="DNG2" s="72"/>
      <c r="DNH2" s="70"/>
      <c r="DNI2" s="70"/>
      <c r="DNK2" s="70"/>
      <c r="DNL2" s="70"/>
      <c r="DNW2" s="72"/>
      <c r="DNX2" s="70"/>
      <c r="DNY2" s="70"/>
      <c r="DOA2" s="70"/>
      <c r="DOB2" s="70"/>
      <c r="DOM2" s="72"/>
      <c r="DON2" s="70"/>
      <c r="DOO2" s="70"/>
      <c r="DOQ2" s="70"/>
      <c r="DOR2" s="70"/>
      <c r="DPC2" s="72"/>
      <c r="DPD2" s="70"/>
      <c r="DPE2" s="70"/>
      <c r="DPG2" s="70"/>
      <c r="DPH2" s="70"/>
      <c r="DPS2" s="72"/>
      <c r="DPT2" s="70"/>
      <c r="DPU2" s="70"/>
      <c r="DPW2" s="70"/>
      <c r="DPX2" s="70"/>
      <c r="DQI2" s="72"/>
      <c r="DQJ2" s="70"/>
      <c r="DQK2" s="70"/>
      <c r="DQM2" s="70"/>
      <c r="DQN2" s="70"/>
      <c r="DQY2" s="72"/>
      <c r="DQZ2" s="70"/>
      <c r="DRA2" s="70"/>
      <c r="DRC2" s="70"/>
      <c r="DRD2" s="70"/>
      <c r="DRO2" s="72"/>
      <c r="DRP2" s="70"/>
      <c r="DRQ2" s="70"/>
      <c r="DRS2" s="70"/>
      <c r="DRT2" s="70"/>
      <c r="DSE2" s="72"/>
      <c r="DSF2" s="70"/>
      <c r="DSG2" s="70"/>
      <c r="DSI2" s="70"/>
      <c r="DSJ2" s="70"/>
      <c r="DSU2" s="72"/>
      <c r="DSV2" s="70"/>
      <c r="DSW2" s="70"/>
      <c r="DSY2" s="70"/>
      <c r="DSZ2" s="70"/>
      <c r="DTK2" s="72"/>
      <c r="DTL2" s="70"/>
      <c r="DTM2" s="70"/>
      <c r="DTO2" s="70"/>
      <c r="DTP2" s="70"/>
      <c r="DUA2" s="72"/>
      <c r="DUB2" s="70"/>
      <c r="DUC2" s="70"/>
      <c r="DUE2" s="70"/>
      <c r="DUF2" s="70"/>
      <c r="DUQ2" s="72"/>
      <c r="DUR2" s="70"/>
      <c r="DUS2" s="70"/>
      <c r="DUU2" s="70"/>
      <c r="DUV2" s="70"/>
      <c r="DVG2" s="72"/>
      <c r="DVH2" s="70"/>
      <c r="DVI2" s="70"/>
      <c r="DVK2" s="70"/>
      <c r="DVL2" s="70"/>
      <c r="DVW2" s="72"/>
      <c r="DVX2" s="70"/>
      <c r="DVY2" s="70"/>
      <c r="DWA2" s="70"/>
      <c r="DWB2" s="70"/>
      <c r="DWM2" s="72"/>
      <c r="DWN2" s="70"/>
      <c r="DWO2" s="70"/>
      <c r="DWQ2" s="70"/>
      <c r="DWR2" s="70"/>
      <c r="DXC2" s="72"/>
      <c r="DXD2" s="70"/>
      <c r="DXE2" s="70"/>
      <c r="DXG2" s="70"/>
      <c r="DXH2" s="70"/>
      <c r="DXS2" s="72"/>
      <c r="DXT2" s="70"/>
      <c r="DXU2" s="70"/>
      <c r="DXW2" s="70"/>
      <c r="DXX2" s="70"/>
      <c r="DYI2" s="72"/>
      <c r="DYJ2" s="70"/>
      <c r="DYK2" s="70"/>
      <c r="DYM2" s="70"/>
      <c r="DYN2" s="70"/>
      <c r="DYY2" s="72"/>
      <c r="DYZ2" s="70"/>
      <c r="DZA2" s="70"/>
      <c r="DZC2" s="70"/>
      <c r="DZD2" s="70"/>
      <c r="DZO2" s="72"/>
      <c r="DZP2" s="70"/>
      <c r="DZQ2" s="70"/>
      <c r="DZS2" s="70"/>
      <c r="DZT2" s="70"/>
      <c r="EAE2" s="72"/>
      <c r="EAF2" s="70"/>
      <c r="EAG2" s="70"/>
      <c r="EAI2" s="70"/>
      <c r="EAJ2" s="70"/>
      <c r="EAU2" s="72"/>
      <c r="EAV2" s="70"/>
      <c r="EAW2" s="70"/>
      <c r="EAY2" s="70"/>
      <c r="EAZ2" s="70"/>
      <c r="EBK2" s="72"/>
      <c r="EBL2" s="70"/>
      <c r="EBM2" s="70"/>
      <c r="EBO2" s="70"/>
      <c r="EBP2" s="70"/>
      <c r="ECA2" s="72"/>
      <c r="ECB2" s="70"/>
      <c r="ECC2" s="70"/>
      <c r="ECE2" s="70"/>
      <c r="ECF2" s="70"/>
      <c r="ECQ2" s="72"/>
      <c r="ECR2" s="70"/>
      <c r="ECS2" s="70"/>
      <c r="ECU2" s="70"/>
      <c r="ECV2" s="70"/>
      <c r="EDG2" s="72"/>
      <c r="EDH2" s="70"/>
      <c r="EDI2" s="70"/>
      <c r="EDK2" s="70"/>
      <c r="EDL2" s="70"/>
      <c r="EDW2" s="72"/>
      <c r="EDX2" s="70"/>
      <c r="EDY2" s="70"/>
      <c r="EEA2" s="70"/>
      <c r="EEB2" s="70"/>
      <c r="EEM2" s="72"/>
      <c r="EEN2" s="70"/>
      <c r="EEO2" s="70"/>
      <c r="EEQ2" s="70"/>
      <c r="EER2" s="70"/>
      <c r="EFC2" s="72"/>
      <c r="EFD2" s="70"/>
      <c r="EFE2" s="70"/>
      <c r="EFG2" s="70"/>
      <c r="EFH2" s="70"/>
      <c r="EFS2" s="72"/>
      <c r="EFT2" s="70"/>
      <c r="EFU2" s="70"/>
      <c r="EFW2" s="70"/>
      <c r="EFX2" s="70"/>
      <c r="EGI2" s="72"/>
      <c r="EGJ2" s="70"/>
      <c r="EGK2" s="70"/>
      <c r="EGM2" s="70"/>
      <c r="EGN2" s="70"/>
      <c r="EGY2" s="72"/>
      <c r="EGZ2" s="70"/>
      <c r="EHA2" s="70"/>
      <c r="EHC2" s="70"/>
      <c r="EHD2" s="70"/>
      <c r="EHO2" s="72"/>
      <c r="EHP2" s="70"/>
      <c r="EHQ2" s="70"/>
      <c r="EHS2" s="70"/>
      <c r="EHT2" s="70"/>
      <c r="EIE2" s="72"/>
      <c r="EIF2" s="70"/>
      <c r="EIG2" s="70"/>
      <c r="EII2" s="70"/>
      <c r="EIJ2" s="70"/>
      <c r="EIU2" s="72"/>
      <c r="EIV2" s="70"/>
      <c r="EIW2" s="70"/>
      <c r="EIY2" s="70"/>
      <c r="EIZ2" s="70"/>
      <c r="EJK2" s="72"/>
      <c r="EJL2" s="70"/>
      <c r="EJM2" s="70"/>
      <c r="EJO2" s="70"/>
      <c r="EJP2" s="70"/>
      <c r="EKA2" s="72"/>
      <c r="EKB2" s="70"/>
      <c r="EKC2" s="70"/>
      <c r="EKE2" s="70"/>
      <c r="EKF2" s="70"/>
      <c r="EKQ2" s="72"/>
      <c r="EKR2" s="70"/>
      <c r="EKS2" s="70"/>
      <c r="EKU2" s="70"/>
      <c r="EKV2" s="70"/>
      <c r="ELG2" s="72"/>
      <c r="ELH2" s="70"/>
      <c r="ELI2" s="70"/>
      <c r="ELK2" s="70"/>
      <c r="ELL2" s="70"/>
      <c r="ELW2" s="72"/>
      <c r="ELX2" s="70"/>
      <c r="ELY2" s="70"/>
      <c r="EMA2" s="70"/>
      <c r="EMB2" s="70"/>
      <c r="EMM2" s="72"/>
      <c r="EMN2" s="70"/>
      <c r="EMO2" s="70"/>
      <c r="EMQ2" s="70"/>
      <c r="EMR2" s="70"/>
      <c r="ENC2" s="72"/>
      <c r="END2" s="70"/>
      <c r="ENE2" s="70"/>
      <c r="ENG2" s="70"/>
      <c r="ENH2" s="70"/>
      <c r="ENS2" s="72"/>
      <c r="ENT2" s="70"/>
      <c r="ENU2" s="70"/>
      <c r="ENW2" s="70"/>
      <c r="ENX2" s="70"/>
      <c r="EOI2" s="72"/>
      <c r="EOJ2" s="70"/>
      <c r="EOK2" s="70"/>
      <c r="EOM2" s="70"/>
      <c r="EON2" s="70"/>
      <c r="EOY2" s="72"/>
      <c r="EOZ2" s="70"/>
      <c r="EPA2" s="70"/>
      <c r="EPC2" s="70"/>
      <c r="EPD2" s="70"/>
      <c r="EPO2" s="72"/>
      <c r="EPP2" s="70"/>
      <c r="EPQ2" s="70"/>
      <c r="EPS2" s="70"/>
      <c r="EPT2" s="70"/>
      <c r="EQE2" s="72"/>
      <c r="EQF2" s="70"/>
      <c r="EQG2" s="70"/>
      <c r="EQI2" s="70"/>
      <c r="EQJ2" s="70"/>
      <c r="EQU2" s="72"/>
      <c r="EQV2" s="70"/>
      <c r="EQW2" s="70"/>
      <c r="EQY2" s="70"/>
      <c r="EQZ2" s="70"/>
      <c r="ERK2" s="72"/>
      <c r="ERL2" s="70"/>
      <c r="ERM2" s="70"/>
      <c r="ERO2" s="70"/>
      <c r="ERP2" s="70"/>
      <c r="ESA2" s="72"/>
      <c r="ESB2" s="70"/>
      <c r="ESC2" s="70"/>
      <c r="ESE2" s="70"/>
      <c r="ESF2" s="70"/>
      <c r="ESQ2" s="72"/>
      <c r="ESR2" s="70"/>
      <c r="ESS2" s="70"/>
      <c r="ESU2" s="70"/>
      <c r="ESV2" s="70"/>
      <c r="ETG2" s="72"/>
      <c r="ETH2" s="70"/>
      <c r="ETI2" s="70"/>
      <c r="ETK2" s="70"/>
      <c r="ETL2" s="70"/>
      <c r="ETW2" s="72"/>
      <c r="ETX2" s="70"/>
      <c r="ETY2" s="70"/>
      <c r="EUA2" s="70"/>
      <c r="EUB2" s="70"/>
      <c r="EUM2" s="72"/>
      <c r="EUN2" s="70"/>
      <c r="EUO2" s="70"/>
      <c r="EUQ2" s="70"/>
      <c r="EUR2" s="70"/>
      <c r="EVC2" s="72"/>
      <c r="EVD2" s="70"/>
      <c r="EVE2" s="70"/>
      <c r="EVG2" s="70"/>
      <c r="EVH2" s="70"/>
      <c r="EVS2" s="72"/>
      <c r="EVT2" s="70"/>
      <c r="EVU2" s="70"/>
      <c r="EVW2" s="70"/>
      <c r="EVX2" s="70"/>
      <c r="EWI2" s="72"/>
      <c r="EWJ2" s="70"/>
      <c r="EWK2" s="70"/>
      <c r="EWM2" s="70"/>
      <c r="EWN2" s="70"/>
      <c r="EWY2" s="72"/>
      <c r="EWZ2" s="70"/>
      <c r="EXA2" s="70"/>
      <c r="EXC2" s="70"/>
      <c r="EXD2" s="70"/>
      <c r="EXO2" s="72"/>
      <c r="EXP2" s="70"/>
      <c r="EXQ2" s="70"/>
      <c r="EXS2" s="70"/>
      <c r="EXT2" s="70"/>
      <c r="EYE2" s="72"/>
      <c r="EYF2" s="70"/>
      <c r="EYG2" s="70"/>
      <c r="EYI2" s="70"/>
      <c r="EYJ2" s="70"/>
      <c r="EYU2" s="72"/>
      <c r="EYV2" s="70"/>
      <c r="EYW2" s="70"/>
      <c r="EYY2" s="70"/>
      <c r="EYZ2" s="70"/>
      <c r="EZK2" s="72"/>
      <c r="EZL2" s="70"/>
      <c r="EZM2" s="70"/>
      <c r="EZO2" s="70"/>
      <c r="EZP2" s="70"/>
      <c r="FAA2" s="72"/>
      <c r="FAB2" s="70"/>
      <c r="FAC2" s="70"/>
      <c r="FAE2" s="70"/>
      <c r="FAF2" s="70"/>
      <c r="FAQ2" s="72"/>
      <c r="FAR2" s="70"/>
      <c r="FAS2" s="70"/>
      <c r="FAU2" s="70"/>
      <c r="FAV2" s="70"/>
      <c r="FBG2" s="72"/>
      <c r="FBH2" s="70"/>
      <c r="FBI2" s="70"/>
      <c r="FBK2" s="70"/>
      <c r="FBL2" s="70"/>
      <c r="FBW2" s="72"/>
      <c r="FBX2" s="70"/>
      <c r="FBY2" s="70"/>
      <c r="FCA2" s="70"/>
      <c r="FCB2" s="70"/>
      <c r="FCM2" s="72"/>
      <c r="FCN2" s="70"/>
      <c r="FCO2" s="70"/>
      <c r="FCQ2" s="70"/>
      <c r="FCR2" s="70"/>
      <c r="FDC2" s="72"/>
      <c r="FDD2" s="70"/>
      <c r="FDE2" s="70"/>
      <c r="FDG2" s="70"/>
      <c r="FDH2" s="70"/>
      <c r="FDS2" s="72"/>
      <c r="FDT2" s="70"/>
      <c r="FDU2" s="70"/>
      <c r="FDW2" s="70"/>
      <c r="FDX2" s="70"/>
      <c r="FEI2" s="72"/>
      <c r="FEJ2" s="70"/>
      <c r="FEK2" s="70"/>
      <c r="FEM2" s="70"/>
      <c r="FEN2" s="70"/>
      <c r="FEY2" s="72"/>
      <c r="FEZ2" s="70"/>
      <c r="FFA2" s="70"/>
      <c r="FFC2" s="70"/>
      <c r="FFD2" s="70"/>
      <c r="FFO2" s="72"/>
      <c r="FFP2" s="70"/>
      <c r="FFQ2" s="70"/>
      <c r="FFS2" s="70"/>
      <c r="FFT2" s="70"/>
      <c r="FGE2" s="72"/>
      <c r="FGF2" s="70"/>
      <c r="FGG2" s="70"/>
      <c r="FGI2" s="70"/>
      <c r="FGJ2" s="70"/>
      <c r="FGU2" s="72"/>
      <c r="FGV2" s="70"/>
      <c r="FGW2" s="70"/>
      <c r="FGY2" s="70"/>
      <c r="FGZ2" s="70"/>
      <c r="FHK2" s="72"/>
      <c r="FHL2" s="70"/>
      <c r="FHM2" s="70"/>
      <c r="FHO2" s="70"/>
      <c r="FHP2" s="70"/>
      <c r="FIA2" s="72"/>
      <c r="FIB2" s="70"/>
      <c r="FIC2" s="70"/>
      <c r="FIE2" s="70"/>
      <c r="FIF2" s="70"/>
      <c r="FIQ2" s="72"/>
      <c r="FIR2" s="70"/>
      <c r="FIS2" s="70"/>
      <c r="FIU2" s="70"/>
      <c r="FIV2" s="70"/>
      <c r="FJG2" s="72"/>
      <c r="FJH2" s="70"/>
      <c r="FJI2" s="70"/>
      <c r="FJK2" s="70"/>
      <c r="FJL2" s="70"/>
      <c r="FJW2" s="72"/>
      <c r="FJX2" s="70"/>
      <c r="FJY2" s="70"/>
      <c r="FKA2" s="70"/>
      <c r="FKB2" s="70"/>
      <c r="FKM2" s="72"/>
      <c r="FKN2" s="70"/>
      <c r="FKO2" s="70"/>
      <c r="FKQ2" s="70"/>
      <c r="FKR2" s="70"/>
      <c r="FLC2" s="72"/>
      <c r="FLD2" s="70"/>
      <c r="FLE2" s="70"/>
      <c r="FLG2" s="70"/>
      <c r="FLH2" s="70"/>
      <c r="FLS2" s="72"/>
      <c r="FLT2" s="70"/>
      <c r="FLU2" s="70"/>
      <c r="FLW2" s="70"/>
      <c r="FLX2" s="70"/>
      <c r="FMI2" s="72"/>
      <c r="FMJ2" s="70"/>
      <c r="FMK2" s="70"/>
      <c r="FMM2" s="70"/>
      <c r="FMN2" s="70"/>
      <c r="FMY2" s="72"/>
      <c r="FMZ2" s="70"/>
      <c r="FNA2" s="70"/>
      <c r="FNC2" s="70"/>
      <c r="FND2" s="70"/>
      <c r="FNO2" s="72"/>
      <c r="FNP2" s="70"/>
      <c r="FNQ2" s="70"/>
      <c r="FNS2" s="70"/>
      <c r="FNT2" s="70"/>
      <c r="FOE2" s="72"/>
      <c r="FOF2" s="70"/>
      <c r="FOG2" s="70"/>
      <c r="FOI2" s="70"/>
      <c r="FOJ2" s="70"/>
      <c r="FOU2" s="72"/>
      <c r="FOV2" s="70"/>
      <c r="FOW2" s="70"/>
      <c r="FOY2" s="70"/>
      <c r="FOZ2" s="70"/>
      <c r="FPK2" s="72"/>
      <c r="FPL2" s="70"/>
      <c r="FPM2" s="70"/>
      <c r="FPO2" s="70"/>
      <c r="FPP2" s="70"/>
      <c r="FQA2" s="72"/>
      <c r="FQB2" s="70"/>
      <c r="FQC2" s="70"/>
      <c r="FQE2" s="70"/>
      <c r="FQF2" s="70"/>
      <c r="FQQ2" s="72"/>
      <c r="FQR2" s="70"/>
      <c r="FQS2" s="70"/>
      <c r="FQU2" s="70"/>
      <c r="FQV2" s="70"/>
      <c r="FRG2" s="72"/>
      <c r="FRH2" s="70"/>
      <c r="FRI2" s="70"/>
      <c r="FRK2" s="70"/>
      <c r="FRL2" s="70"/>
      <c r="FRW2" s="72"/>
      <c r="FRX2" s="70"/>
      <c r="FRY2" s="70"/>
      <c r="FSA2" s="70"/>
      <c r="FSB2" s="70"/>
      <c r="FSM2" s="72"/>
      <c r="FSN2" s="70"/>
      <c r="FSO2" s="70"/>
      <c r="FSQ2" s="70"/>
      <c r="FSR2" s="70"/>
      <c r="FTC2" s="72"/>
      <c r="FTD2" s="70"/>
      <c r="FTE2" s="70"/>
      <c r="FTG2" s="70"/>
      <c r="FTH2" s="70"/>
      <c r="FTS2" s="72"/>
      <c r="FTT2" s="70"/>
      <c r="FTU2" s="70"/>
      <c r="FTW2" s="70"/>
      <c r="FTX2" s="70"/>
      <c r="FUI2" s="72"/>
      <c r="FUJ2" s="70"/>
      <c r="FUK2" s="70"/>
      <c r="FUM2" s="70"/>
      <c r="FUN2" s="70"/>
      <c r="FUY2" s="72"/>
      <c r="FUZ2" s="70"/>
      <c r="FVA2" s="70"/>
      <c r="FVC2" s="70"/>
      <c r="FVD2" s="70"/>
      <c r="FVO2" s="72"/>
      <c r="FVP2" s="70"/>
      <c r="FVQ2" s="70"/>
      <c r="FVS2" s="70"/>
      <c r="FVT2" s="70"/>
      <c r="FWE2" s="72"/>
      <c r="FWF2" s="70"/>
      <c r="FWG2" s="70"/>
      <c r="FWI2" s="70"/>
      <c r="FWJ2" s="70"/>
      <c r="FWU2" s="72"/>
      <c r="FWV2" s="70"/>
      <c r="FWW2" s="70"/>
      <c r="FWY2" s="70"/>
      <c r="FWZ2" s="70"/>
      <c r="FXK2" s="72"/>
      <c r="FXL2" s="70"/>
      <c r="FXM2" s="70"/>
      <c r="FXO2" s="70"/>
      <c r="FXP2" s="70"/>
      <c r="FYA2" s="72"/>
      <c r="FYB2" s="70"/>
      <c r="FYC2" s="70"/>
      <c r="FYE2" s="70"/>
      <c r="FYF2" s="70"/>
      <c r="FYQ2" s="72"/>
      <c r="FYR2" s="70"/>
      <c r="FYS2" s="70"/>
      <c r="FYU2" s="70"/>
      <c r="FYV2" s="70"/>
      <c r="FZG2" s="72"/>
      <c r="FZH2" s="70"/>
      <c r="FZI2" s="70"/>
      <c r="FZK2" s="70"/>
      <c r="FZL2" s="70"/>
      <c r="FZW2" s="72"/>
      <c r="FZX2" s="70"/>
      <c r="FZY2" s="70"/>
      <c r="GAA2" s="70"/>
      <c r="GAB2" s="70"/>
      <c r="GAM2" s="72"/>
      <c r="GAN2" s="70"/>
      <c r="GAO2" s="70"/>
      <c r="GAQ2" s="70"/>
      <c r="GAR2" s="70"/>
      <c r="GBC2" s="72"/>
      <c r="GBD2" s="70"/>
      <c r="GBE2" s="70"/>
      <c r="GBG2" s="70"/>
      <c r="GBH2" s="70"/>
      <c r="GBS2" s="72"/>
      <c r="GBT2" s="70"/>
      <c r="GBU2" s="70"/>
      <c r="GBW2" s="70"/>
      <c r="GBX2" s="70"/>
      <c r="GCI2" s="72"/>
      <c r="GCJ2" s="70"/>
      <c r="GCK2" s="70"/>
      <c r="GCM2" s="70"/>
      <c r="GCN2" s="70"/>
      <c r="GCY2" s="72"/>
      <c r="GCZ2" s="70"/>
      <c r="GDA2" s="70"/>
      <c r="GDC2" s="70"/>
      <c r="GDD2" s="70"/>
      <c r="GDO2" s="72"/>
      <c r="GDP2" s="70"/>
      <c r="GDQ2" s="70"/>
      <c r="GDS2" s="70"/>
      <c r="GDT2" s="70"/>
      <c r="GEE2" s="72"/>
      <c r="GEF2" s="70"/>
      <c r="GEG2" s="70"/>
      <c r="GEI2" s="70"/>
      <c r="GEJ2" s="70"/>
      <c r="GEU2" s="72"/>
      <c r="GEV2" s="70"/>
      <c r="GEW2" s="70"/>
      <c r="GEY2" s="70"/>
      <c r="GEZ2" s="70"/>
      <c r="GFK2" s="72"/>
      <c r="GFL2" s="70"/>
      <c r="GFM2" s="70"/>
      <c r="GFO2" s="70"/>
      <c r="GFP2" s="70"/>
      <c r="GGA2" s="72"/>
      <c r="GGB2" s="70"/>
      <c r="GGC2" s="70"/>
      <c r="GGE2" s="70"/>
      <c r="GGF2" s="70"/>
      <c r="GGQ2" s="72"/>
      <c r="GGR2" s="70"/>
      <c r="GGS2" s="70"/>
      <c r="GGU2" s="70"/>
      <c r="GGV2" s="70"/>
      <c r="GHG2" s="72"/>
      <c r="GHH2" s="70"/>
      <c r="GHI2" s="70"/>
      <c r="GHK2" s="70"/>
      <c r="GHL2" s="70"/>
      <c r="GHW2" s="72"/>
      <c r="GHX2" s="70"/>
      <c r="GHY2" s="70"/>
      <c r="GIA2" s="70"/>
      <c r="GIB2" s="70"/>
      <c r="GIM2" s="72"/>
      <c r="GIN2" s="70"/>
      <c r="GIO2" s="70"/>
      <c r="GIQ2" s="70"/>
      <c r="GIR2" s="70"/>
      <c r="GJC2" s="72"/>
      <c r="GJD2" s="70"/>
      <c r="GJE2" s="70"/>
      <c r="GJG2" s="70"/>
      <c r="GJH2" s="70"/>
      <c r="GJS2" s="72"/>
      <c r="GJT2" s="70"/>
      <c r="GJU2" s="70"/>
      <c r="GJW2" s="70"/>
      <c r="GJX2" s="70"/>
      <c r="GKI2" s="72"/>
      <c r="GKJ2" s="70"/>
      <c r="GKK2" s="70"/>
      <c r="GKM2" s="70"/>
      <c r="GKN2" s="70"/>
      <c r="GKY2" s="72"/>
      <c r="GKZ2" s="70"/>
      <c r="GLA2" s="70"/>
      <c r="GLC2" s="70"/>
      <c r="GLD2" s="70"/>
      <c r="GLO2" s="72"/>
      <c r="GLP2" s="70"/>
      <c r="GLQ2" s="70"/>
      <c r="GLS2" s="70"/>
      <c r="GLT2" s="70"/>
      <c r="GME2" s="72"/>
      <c r="GMF2" s="70"/>
      <c r="GMG2" s="70"/>
      <c r="GMI2" s="70"/>
      <c r="GMJ2" s="70"/>
      <c r="GMU2" s="72"/>
      <c r="GMV2" s="70"/>
      <c r="GMW2" s="70"/>
      <c r="GMY2" s="70"/>
      <c r="GMZ2" s="70"/>
      <c r="GNK2" s="72"/>
      <c r="GNL2" s="70"/>
      <c r="GNM2" s="70"/>
      <c r="GNO2" s="70"/>
      <c r="GNP2" s="70"/>
      <c r="GOA2" s="72"/>
      <c r="GOB2" s="70"/>
      <c r="GOC2" s="70"/>
      <c r="GOE2" s="70"/>
      <c r="GOF2" s="70"/>
      <c r="GOQ2" s="72"/>
      <c r="GOR2" s="70"/>
      <c r="GOS2" s="70"/>
      <c r="GOU2" s="70"/>
      <c r="GOV2" s="70"/>
      <c r="GPG2" s="72"/>
      <c r="GPH2" s="70"/>
      <c r="GPI2" s="70"/>
      <c r="GPK2" s="70"/>
      <c r="GPL2" s="70"/>
      <c r="GPW2" s="72"/>
      <c r="GPX2" s="70"/>
      <c r="GPY2" s="70"/>
      <c r="GQA2" s="70"/>
      <c r="GQB2" s="70"/>
      <c r="GQM2" s="72"/>
      <c r="GQN2" s="70"/>
      <c r="GQO2" s="70"/>
      <c r="GQQ2" s="70"/>
      <c r="GQR2" s="70"/>
      <c r="GRC2" s="72"/>
      <c r="GRD2" s="70"/>
      <c r="GRE2" s="70"/>
      <c r="GRG2" s="70"/>
      <c r="GRH2" s="70"/>
      <c r="GRS2" s="72"/>
      <c r="GRT2" s="70"/>
      <c r="GRU2" s="70"/>
      <c r="GRW2" s="70"/>
      <c r="GRX2" s="70"/>
      <c r="GSI2" s="72"/>
      <c r="GSJ2" s="70"/>
      <c r="GSK2" s="70"/>
      <c r="GSM2" s="70"/>
      <c r="GSN2" s="70"/>
      <c r="GSY2" s="72"/>
      <c r="GSZ2" s="70"/>
      <c r="GTA2" s="70"/>
      <c r="GTC2" s="70"/>
      <c r="GTD2" s="70"/>
      <c r="GTO2" s="72"/>
      <c r="GTP2" s="70"/>
      <c r="GTQ2" s="70"/>
      <c r="GTS2" s="70"/>
      <c r="GTT2" s="70"/>
      <c r="GUE2" s="72"/>
      <c r="GUF2" s="70"/>
      <c r="GUG2" s="70"/>
      <c r="GUI2" s="70"/>
      <c r="GUJ2" s="70"/>
      <c r="GUU2" s="72"/>
      <c r="GUV2" s="70"/>
      <c r="GUW2" s="70"/>
      <c r="GUY2" s="70"/>
      <c r="GUZ2" s="70"/>
      <c r="GVK2" s="72"/>
      <c r="GVL2" s="70"/>
      <c r="GVM2" s="70"/>
      <c r="GVO2" s="70"/>
      <c r="GVP2" s="70"/>
      <c r="GWA2" s="72"/>
      <c r="GWB2" s="70"/>
      <c r="GWC2" s="70"/>
      <c r="GWE2" s="70"/>
      <c r="GWF2" s="70"/>
      <c r="GWQ2" s="72"/>
      <c r="GWR2" s="70"/>
      <c r="GWS2" s="70"/>
      <c r="GWU2" s="70"/>
      <c r="GWV2" s="70"/>
      <c r="GXG2" s="72"/>
      <c r="GXH2" s="70"/>
      <c r="GXI2" s="70"/>
      <c r="GXK2" s="70"/>
      <c r="GXL2" s="70"/>
      <c r="GXW2" s="72"/>
      <c r="GXX2" s="70"/>
      <c r="GXY2" s="70"/>
      <c r="GYA2" s="70"/>
      <c r="GYB2" s="70"/>
      <c r="GYM2" s="72"/>
      <c r="GYN2" s="70"/>
      <c r="GYO2" s="70"/>
      <c r="GYQ2" s="70"/>
      <c r="GYR2" s="70"/>
      <c r="GZC2" s="72"/>
      <c r="GZD2" s="70"/>
      <c r="GZE2" s="70"/>
      <c r="GZG2" s="70"/>
      <c r="GZH2" s="70"/>
      <c r="GZS2" s="72"/>
      <c r="GZT2" s="70"/>
      <c r="GZU2" s="70"/>
      <c r="GZW2" s="70"/>
      <c r="GZX2" s="70"/>
      <c r="HAI2" s="72"/>
      <c r="HAJ2" s="70"/>
      <c r="HAK2" s="70"/>
      <c r="HAM2" s="70"/>
      <c r="HAN2" s="70"/>
      <c r="HAY2" s="72"/>
      <c r="HAZ2" s="70"/>
      <c r="HBA2" s="70"/>
      <c r="HBC2" s="70"/>
      <c r="HBD2" s="70"/>
      <c r="HBO2" s="72"/>
      <c r="HBP2" s="70"/>
      <c r="HBQ2" s="70"/>
      <c r="HBS2" s="70"/>
      <c r="HBT2" s="70"/>
      <c r="HCE2" s="72"/>
      <c r="HCF2" s="70"/>
      <c r="HCG2" s="70"/>
      <c r="HCI2" s="70"/>
      <c r="HCJ2" s="70"/>
      <c r="HCU2" s="72"/>
      <c r="HCV2" s="70"/>
      <c r="HCW2" s="70"/>
      <c r="HCY2" s="70"/>
      <c r="HCZ2" s="70"/>
      <c r="HDK2" s="72"/>
      <c r="HDL2" s="70"/>
      <c r="HDM2" s="70"/>
      <c r="HDO2" s="70"/>
      <c r="HDP2" s="70"/>
      <c r="HEA2" s="72"/>
      <c r="HEB2" s="70"/>
      <c r="HEC2" s="70"/>
      <c r="HEE2" s="70"/>
      <c r="HEF2" s="70"/>
      <c r="HEQ2" s="72"/>
      <c r="HER2" s="70"/>
      <c r="HES2" s="70"/>
      <c r="HEU2" s="70"/>
      <c r="HEV2" s="70"/>
      <c r="HFG2" s="72"/>
      <c r="HFH2" s="70"/>
      <c r="HFI2" s="70"/>
      <c r="HFK2" s="70"/>
      <c r="HFL2" s="70"/>
      <c r="HFW2" s="72"/>
      <c r="HFX2" s="70"/>
      <c r="HFY2" s="70"/>
      <c r="HGA2" s="70"/>
      <c r="HGB2" s="70"/>
      <c r="HGM2" s="72"/>
      <c r="HGN2" s="70"/>
      <c r="HGO2" s="70"/>
      <c r="HGQ2" s="70"/>
      <c r="HGR2" s="70"/>
      <c r="HHC2" s="72"/>
      <c r="HHD2" s="70"/>
      <c r="HHE2" s="70"/>
      <c r="HHG2" s="70"/>
      <c r="HHH2" s="70"/>
      <c r="HHS2" s="72"/>
      <c r="HHT2" s="70"/>
      <c r="HHU2" s="70"/>
      <c r="HHW2" s="70"/>
      <c r="HHX2" s="70"/>
      <c r="HII2" s="72"/>
      <c r="HIJ2" s="70"/>
      <c r="HIK2" s="70"/>
      <c r="HIM2" s="70"/>
      <c r="HIN2" s="70"/>
      <c r="HIY2" s="72"/>
      <c r="HIZ2" s="70"/>
      <c r="HJA2" s="70"/>
      <c r="HJC2" s="70"/>
      <c r="HJD2" s="70"/>
      <c r="HJO2" s="72"/>
      <c r="HJP2" s="70"/>
      <c r="HJQ2" s="70"/>
      <c r="HJS2" s="70"/>
      <c r="HJT2" s="70"/>
      <c r="HKE2" s="72"/>
      <c r="HKF2" s="70"/>
      <c r="HKG2" s="70"/>
      <c r="HKI2" s="70"/>
      <c r="HKJ2" s="70"/>
      <c r="HKU2" s="72"/>
      <c r="HKV2" s="70"/>
      <c r="HKW2" s="70"/>
      <c r="HKY2" s="70"/>
      <c r="HKZ2" s="70"/>
      <c r="HLK2" s="72"/>
      <c r="HLL2" s="70"/>
      <c r="HLM2" s="70"/>
      <c r="HLO2" s="70"/>
      <c r="HLP2" s="70"/>
      <c r="HMA2" s="72"/>
      <c r="HMB2" s="70"/>
      <c r="HMC2" s="70"/>
      <c r="HME2" s="70"/>
      <c r="HMF2" s="70"/>
      <c r="HMQ2" s="72"/>
      <c r="HMR2" s="70"/>
      <c r="HMS2" s="70"/>
      <c r="HMU2" s="70"/>
      <c r="HMV2" s="70"/>
      <c r="HNG2" s="72"/>
      <c r="HNH2" s="70"/>
      <c r="HNI2" s="70"/>
      <c r="HNK2" s="70"/>
      <c r="HNL2" s="70"/>
      <c r="HNW2" s="72"/>
      <c r="HNX2" s="70"/>
      <c r="HNY2" s="70"/>
      <c r="HOA2" s="70"/>
      <c r="HOB2" s="70"/>
      <c r="HOM2" s="72"/>
      <c r="HON2" s="70"/>
      <c r="HOO2" s="70"/>
      <c r="HOQ2" s="70"/>
      <c r="HOR2" s="70"/>
      <c r="HPC2" s="72"/>
      <c r="HPD2" s="70"/>
      <c r="HPE2" s="70"/>
      <c r="HPG2" s="70"/>
      <c r="HPH2" s="70"/>
      <c r="HPS2" s="72"/>
      <c r="HPT2" s="70"/>
      <c r="HPU2" s="70"/>
      <c r="HPW2" s="70"/>
      <c r="HPX2" s="70"/>
      <c r="HQI2" s="72"/>
      <c r="HQJ2" s="70"/>
      <c r="HQK2" s="70"/>
      <c r="HQM2" s="70"/>
      <c r="HQN2" s="70"/>
      <c r="HQY2" s="72"/>
      <c r="HQZ2" s="70"/>
      <c r="HRA2" s="70"/>
      <c r="HRC2" s="70"/>
      <c r="HRD2" s="70"/>
      <c r="HRO2" s="72"/>
      <c r="HRP2" s="70"/>
      <c r="HRQ2" s="70"/>
      <c r="HRS2" s="70"/>
      <c r="HRT2" s="70"/>
      <c r="HSE2" s="72"/>
      <c r="HSF2" s="70"/>
      <c r="HSG2" s="70"/>
      <c r="HSI2" s="70"/>
      <c r="HSJ2" s="70"/>
      <c r="HSU2" s="72"/>
      <c r="HSV2" s="70"/>
      <c r="HSW2" s="70"/>
      <c r="HSY2" s="70"/>
      <c r="HSZ2" s="70"/>
      <c r="HTK2" s="72"/>
      <c r="HTL2" s="70"/>
      <c r="HTM2" s="70"/>
      <c r="HTO2" s="70"/>
      <c r="HTP2" s="70"/>
      <c r="HUA2" s="72"/>
      <c r="HUB2" s="70"/>
      <c r="HUC2" s="70"/>
      <c r="HUE2" s="70"/>
      <c r="HUF2" s="70"/>
      <c r="HUQ2" s="72"/>
      <c r="HUR2" s="70"/>
      <c r="HUS2" s="70"/>
      <c r="HUU2" s="70"/>
      <c r="HUV2" s="70"/>
      <c r="HVG2" s="72"/>
      <c r="HVH2" s="70"/>
      <c r="HVI2" s="70"/>
      <c r="HVK2" s="70"/>
      <c r="HVL2" s="70"/>
      <c r="HVW2" s="72"/>
      <c r="HVX2" s="70"/>
      <c r="HVY2" s="70"/>
      <c r="HWA2" s="70"/>
      <c r="HWB2" s="70"/>
      <c r="HWM2" s="72"/>
      <c r="HWN2" s="70"/>
      <c r="HWO2" s="70"/>
      <c r="HWQ2" s="70"/>
      <c r="HWR2" s="70"/>
      <c r="HXC2" s="72"/>
      <c r="HXD2" s="70"/>
      <c r="HXE2" s="70"/>
      <c r="HXG2" s="70"/>
      <c r="HXH2" s="70"/>
      <c r="HXS2" s="72"/>
      <c r="HXT2" s="70"/>
      <c r="HXU2" s="70"/>
      <c r="HXW2" s="70"/>
      <c r="HXX2" s="70"/>
      <c r="HYI2" s="72"/>
      <c r="HYJ2" s="70"/>
      <c r="HYK2" s="70"/>
      <c r="HYM2" s="70"/>
      <c r="HYN2" s="70"/>
      <c r="HYY2" s="72"/>
      <c r="HYZ2" s="70"/>
      <c r="HZA2" s="70"/>
      <c r="HZC2" s="70"/>
      <c r="HZD2" s="70"/>
      <c r="HZO2" s="72"/>
      <c r="HZP2" s="70"/>
      <c r="HZQ2" s="70"/>
      <c r="HZS2" s="70"/>
      <c r="HZT2" s="70"/>
      <c r="IAE2" s="72"/>
      <c r="IAF2" s="70"/>
      <c r="IAG2" s="70"/>
      <c r="IAI2" s="70"/>
      <c r="IAJ2" s="70"/>
      <c r="IAU2" s="72"/>
      <c r="IAV2" s="70"/>
      <c r="IAW2" s="70"/>
      <c r="IAY2" s="70"/>
      <c r="IAZ2" s="70"/>
      <c r="IBK2" s="72"/>
      <c r="IBL2" s="70"/>
      <c r="IBM2" s="70"/>
      <c r="IBO2" s="70"/>
      <c r="IBP2" s="70"/>
      <c r="ICA2" s="72"/>
      <c r="ICB2" s="70"/>
      <c r="ICC2" s="70"/>
      <c r="ICE2" s="70"/>
      <c r="ICF2" s="70"/>
      <c r="ICQ2" s="72"/>
      <c r="ICR2" s="70"/>
      <c r="ICS2" s="70"/>
      <c r="ICU2" s="70"/>
      <c r="ICV2" s="70"/>
      <c r="IDG2" s="72"/>
      <c r="IDH2" s="70"/>
      <c r="IDI2" s="70"/>
      <c r="IDK2" s="70"/>
      <c r="IDL2" s="70"/>
      <c r="IDW2" s="72"/>
      <c r="IDX2" s="70"/>
      <c r="IDY2" s="70"/>
      <c r="IEA2" s="70"/>
      <c r="IEB2" s="70"/>
      <c r="IEM2" s="72"/>
      <c r="IEN2" s="70"/>
      <c r="IEO2" s="70"/>
      <c r="IEQ2" s="70"/>
      <c r="IER2" s="70"/>
      <c r="IFC2" s="72"/>
      <c r="IFD2" s="70"/>
      <c r="IFE2" s="70"/>
      <c r="IFG2" s="70"/>
      <c r="IFH2" s="70"/>
      <c r="IFS2" s="72"/>
      <c r="IFT2" s="70"/>
      <c r="IFU2" s="70"/>
      <c r="IFW2" s="70"/>
      <c r="IFX2" s="70"/>
      <c r="IGI2" s="72"/>
      <c r="IGJ2" s="70"/>
      <c r="IGK2" s="70"/>
      <c r="IGM2" s="70"/>
      <c r="IGN2" s="70"/>
      <c r="IGY2" s="72"/>
      <c r="IGZ2" s="70"/>
      <c r="IHA2" s="70"/>
      <c r="IHC2" s="70"/>
      <c r="IHD2" s="70"/>
      <c r="IHO2" s="72"/>
      <c r="IHP2" s="70"/>
      <c r="IHQ2" s="70"/>
      <c r="IHS2" s="70"/>
      <c r="IHT2" s="70"/>
      <c r="IIE2" s="72"/>
      <c r="IIF2" s="70"/>
      <c r="IIG2" s="70"/>
      <c r="III2" s="70"/>
      <c r="IIJ2" s="70"/>
      <c r="IIU2" s="72"/>
      <c r="IIV2" s="70"/>
      <c r="IIW2" s="70"/>
      <c r="IIY2" s="70"/>
      <c r="IIZ2" s="70"/>
      <c r="IJK2" s="72"/>
      <c r="IJL2" s="70"/>
      <c r="IJM2" s="70"/>
      <c r="IJO2" s="70"/>
      <c r="IJP2" s="70"/>
      <c r="IKA2" s="72"/>
      <c r="IKB2" s="70"/>
      <c r="IKC2" s="70"/>
      <c r="IKE2" s="70"/>
      <c r="IKF2" s="70"/>
      <c r="IKQ2" s="72"/>
      <c r="IKR2" s="70"/>
      <c r="IKS2" s="70"/>
      <c r="IKU2" s="70"/>
      <c r="IKV2" s="70"/>
      <c r="ILG2" s="72"/>
      <c r="ILH2" s="70"/>
      <c r="ILI2" s="70"/>
      <c r="ILK2" s="70"/>
      <c r="ILL2" s="70"/>
      <c r="ILW2" s="72"/>
      <c r="ILX2" s="70"/>
      <c r="ILY2" s="70"/>
      <c r="IMA2" s="70"/>
      <c r="IMB2" s="70"/>
      <c r="IMM2" s="72"/>
      <c r="IMN2" s="70"/>
      <c r="IMO2" s="70"/>
      <c r="IMQ2" s="70"/>
      <c r="IMR2" s="70"/>
      <c r="INC2" s="72"/>
      <c r="IND2" s="70"/>
      <c r="INE2" s="70"/>
      <c r="ING2" s="70"/>
      <c r="INH2" s="70"/>
      <c r="INS2" s="72"/>
      <c r="INT2" s="70"/>
      <c r="INU2" s="70"/>
      <c r="INW2" s="70"/>
      <c r="INX2" s="70"/>
      <c r="IOI2" s="72"/>
      <c r="IOJ2" s="70"/>
      <c r="IOK2" s="70"/>
      <c r="IOM2" s="70"/>
      <c r="ION2" s="70"/>
      <c r="IOY2" s="72"/>
      <c r="IOZ2" s="70"/>
      <c r="IPA2" s="70"/>
      <c r="IPC2" s="70"/>
      <c r="IPD2" s="70"/>
      <c r="IPO2" s="72"/>
      <c r="IPP2" s="70"/>
      <c r="IPQ2" s="70"/>
      <c r="IPS2" s="70"/>
      <c r="IPT2" s="70"/>
      <c r="IQE2" s="72"/>
      <c r="IQF2" s="70"/>
      <c r="IQG2" s="70"/>
      <c r="IQI2" s="70"/>
      <c r="IQJ2" s="70"/>
      <c r="IQU2" s="72"/>
      <c r="IQV2" s="70"/>
      <c r="IQW2" s="70"/>
      <c r="IQY2" s="70"/>
      <c r="IQZ2" s="70"/>
      <c r="IRK2" s="72"/>
      <c r="IRL2" s="70"/>
      <c r="IRM2" s="70"/>
      <c r="IRO2" s="70"/>
      <c r="IRP2" s="70"/>
      <c r="ISA2" s="72"/>
      <c r="ISB2" s="70"/>
      <c r="ISC2" s="70"/>
      <c r="ISE2" s="70"/>
      <c r="ISF2" s="70"/>
      <c r="ISQ2" s="72"/>
      <c r="ISR2" s="70"/>
      <c r="ISS2" s="70"/>
      <c r="ISU2" s="70"/>
      <c r="ISV2" s="70"/>
      <c r="ITG2" s="72"/>
      <c r="ITH2" s="70"/>
      <c r="ITI2" s="70"/>
      <c r="ITK2" s="70"/>
      <c r="ITL2" s="70"/>
      <c r="ITW2" s="72"/>
      <c r="ITX2" s="70"/>
      <c r="ITY2" s="70"/>
      <c r="IUA2" s="70"/>
      <c r="IUB2" s="70"/>
      <c r="IUM2" s="72"/>
      <c r="IUN2" s="70"/>
      <c r="IUO2" s="70"/>
      <c r="IUQ2" s="70"/>
      <c r="IUR2" s="70"/>
      <c r="IVC2" s="72"/>
      <c r="IVD2" s="70"/>
      <c r="IVE2" s="70"/>
      <c r="IVG2" s="70"/>
      <c r="IVH2" s="70"/>
      <c r="IVS2" s="72"/>
      <c r="IVT2" s="70"/>
      <c r="IVU2" s="70"/>
      <c r="IVW2" s="70"/>
      <c r="IVX2" s="70"/>
      <c r="IWI2" s="72"/>
      <c r="IWJ2" s="70"/>
      <c r="IWK2" s="70"/>
      <c r="IWM2" s="70"/>
      <c r="IWN2" s="70"/>
      <c r="IWY2" s="72"/>
      <c r="IWZ2" s="70"/>
      <c r="IXA2" s="70"/>
      <c r="IXC2" s="70"/>
      <c r="IXD2" s="70"/>
      <c r="IXO2" s="72"/>
      <c r="IXP2" s="70"/>
      <c r="IXQ2" s="70"/>
      <c r="IXS2" s="70"/>
      <c r="IXT2" s="70"/>
      <c r="IYE2" s="72"/>
      <c r="IYF2" s="70"/>
      <c r="IYG2" s="70"/>
      <c r="IYI2" s="70"/>
      <c r="IYJ2" s="70"/>
      <c r="IYU2" s="72"/>
      <c r="IYV2" s="70"/>
      <c r="IYW2" s="70"/>
      <c r="IYY2" s="70"/>
      <c r="IYZ2" s="70"/>
      <c r="IZK2" s="72"/>
      <c r="IZL2" s="70"/>
      <c r="IZM2" s="70"/>
      <c r="IZO2" s="70"/>
      <c r="IZP2" s="70"/>
      <c r="JAA2" s="72"/>
      <c r="JAB2" s="70"/>
      <c r="JAC2" s="70"/>
      <c r="JAE2" s="70"/>
      <c r="JAF2" s="70"/>
      <c r="JAQ2" s="72"/>
      <c r="JAR2" s="70"/>
      <c r="JAS2" s="70"/>
      <c r="JAU2" s="70"/>
      <c r="JAV2" s="70"/>
      <c r="JBG2" s="72"/>
      <c r="JBH2" s="70"/>
      <c r="JBI2" s="70"/>
      <c r="JBK2" s="70"/>
      <c r="JBL2" s="70"/>
      <c r="JBW2" s="72"/>
      <c r="JBX2" s="70"/>
      <c r="JBY2" s="70"/>
      <c r="JCA2" s="70"/>
      <c r="JCB2" s="70"/>
      <c r="JCM2" s="72"/>
      <c r="JCN2" s="70"/>
      <c r="JCO2" s="70"/>
      <c r="JCQ2" s="70"/>
      <c r="JCR2" s="70"/>
      <c r="JDC2" s="72"/>
      <c r="JDD2" s="70"/>
      <c r="JDE2" s="70"/>
      <c r="JDG2" s="70"/>
      <c r="JDH2" s="70"/>
      <c r="JDS2" s="72"/>
      <c r="JDT2" s="70"/>
      <c r="JDU2" s="70"/>
      <c r="JDW2" s="70"/>
      <c r="JDX2" s="70"/>
      <c r="JEI2" s="72"/>
      <c r="JEJ2" s="70"/>
      <c r="JEK2" s="70"/>
      <c r="JEM2" s="70"/>
      <c r="JEN2" s="70"/>
      <c r="JEY2" s="72"/>
      <c r="JEZ2" s="70"/>
      <c r="JFA2" s="70"/>
      <c r="JFC2" s="70"/>
      <c r="JFD2" s="70"/>
      <c r="JFO2" s="72"/>
      <c r="JFP2" s="70"/>
      <c r="JFQ2" s="70"/>
      <c r="JFS2" s="70"/>
      <c r="JFT2" s="70"/>
      <c r="JGE2" s="72"/>
      <c r="JGF2" s="70"/>
      <c r="JGG2" s="70"/>
      <c r="JGI2" s="70"/>
      <c r="JGJ2" s="70"/>
      <c r="JGU2" s="72"/>
      <c r="JGV2" s="70"/>
      <c r="JGW2" s="70"/>
      <c r="JGY2" s="70"/>
      <c r="JGZ2" s="70"/>
      <c r="JHK2" s="72"/>
      <c r="JHL2" s="70"/>
      <c r="JHM2" s="70"/>
      <c r="JHO2" s="70"/>
      <c r="JHP2" s="70"/>
      <c r="JIA2" s="72"/>
      <c r="JIB2" s="70"/>
      <c r="JIC2" s="70"/>
      <c r="JIE2" s="70"/>
      <c r="JIF2" s="70"/>
      <c r="JIQ2" s="72"/>
      <c r="JIR2" s="70"/>
      <c r="JIS2" s="70"/>
      <c r="JIU2" s="70"/>
      <c r="JIV2" s="70"/>
      <c r="JJG2" s="72"/>
      <c r="JJH2" s="70"/>
      <c r="JJI2" s="70"/>
      <c r="JJK2" s="70"/>
      <c r="JJL2" s="70"/>
      <c r="JJW2" s="72"/>
      <c r="JJX2" s="70"/>
      <c r="JJY2" s="70"/>
      <c r="JKA2" s="70"/>
      <c r="JKB2" s="70"/>
      <c r="JKM2" s="72"/>
      <c r="JKN2" s="70"/>
      <c r="JKO2" s="70"/>
      <c r="JKQ2" s="70"/>
      <c r="JKR2" s="70"/>
      <c r="JLC2" s="72"/>
      <c r="JLD2" s="70"/>
      <c r="JLE2" s="70"/>
      <c r="JLG2" s="70"/>
      <c r="JLH2" s="70"/>
      <c r="JLS2" s="72"/>
      <c r="JLT2" s="70"/>
      <c r="JLU2" s="70"/>
      <c r="JLW2" s="70"/>
      <c r="JLX2" s="70"/>
      <c r="JMI2" s="72"/>
      <c r="JMJ2" s="70"/>
      <c r="JMK2" s="70"/>
      <c r="JMM2" s="70"/>
      <c r="JMN2" s="70"/>
      <c r="JMY2" s="72"/>
      <c r="JMZ2" s="70"/>
      <c r="JNA2" s="70"/>
      <c r="JNC2" s="70"/>
      <c r="JND2" s="70"/>
      <c r="JNO2" s="72"/>
      <c r="JNP2" s="70"/>
      <c r="JNQ2" s="70"/>
      <c r="JNS2" s="70"/>
      <c r="JNT2" s="70"/>
      <c r="JOE2" s="72"/>
      <c r="JOF2" s="70"/>
      <c r="JOG2" s="70"/>
      <c r="JOI2" s="70"/>
      <c r="JOJ2" s="70"/>
      <c r="JOU2" s="72"/>
      <c r="JOV2" s="70"/>
      <c r="JOW2" s="70"/>
      <c r="JOY2" s="70"/>
      <c r="JOZ2" s="70"/>
      <c r="JPK2" s="72"/>
      <c r="JPL2" s="70"/>
      <c r="JPM2" s="70"/>
      <c r="JPO2" s="70"/>
      <c r="JPP2" s="70"/>
      <c r="JQA2" s="72"/>
      <c r="JQB2" s="70"/>
      <c r="JQC2" s="70"/>
      <c r="JQE2" s="70"/>
      <c r="JQF2" s="70"/>
      <c r="JQQ2" s="72"/>
      <c r="JQR2" s="70"/>
      <c r="JQS2" s="70"/>
      <c r="JQU2" s="70"/>
      <c r="JQV2" s="70"/>
      <c r="JRG2" s="72"/>
      <c r="JRH2" s="70"/>
      <c r="JRI2" s="70"/>
      <c r="JRK2" s="70"/>
      <c r="JRL2" s="70"/>
      <c r="JRW2" s="72"/>
      <c r="JRX2" s="70"/>
      <c r="JRY2" s="70"/>
      <c r="JSA2" s="70"/>
      <c r="JSB2" s="70"/>
      <c r="JSM2" s="72"/>
      <c r="JSN2" s="70"/>
      <c r="JSO2" s="70"/>
      <c r="JSQ2" s="70"/>
      <c r="JSR2" s="70"/>
      <c r="JTC2" s="72"/>
      <c r="JTD2" s="70"/>
      <c r="JTE2" s="70"/>
      <c r="JTG2" s="70"/>
      <c r="JTH2" s="70"/>
      <c r="JTS2" s="72"/>
      <c r="JTT2" s="70"/>
      <c r="JTU2" s="70"/>
      <c r="JTW2" s="70"/>
      <c r="JTX2" s="70"/>
      <c r="JUI2" s="72"/>
      <c r="JUJ2" s="70"/>
      <c r="JUK2" s="70"/>
      <c r="JUM2" s="70"/>
      <c r="JUN2" s="70"/>
      <c r="JUY2" s="72"/>
      <c r="JUZ2" s="70"/>
      <c r="JVA2" s="70"/>
      <c r="JVC2" s="70"/>
      <c r="JVD2" s="70"/>
      <c r="JVO2" s="72"/>
      <c r="JVP2" s="70"/>
      <c r="JVQ2" s="70"/>
      <c r="JVS2" s="70"/>
      <c r="JVT2" s="70"/>
      <c r="JWE2" s="72"/>
      <c r="JWF2" s="70"/>
      <c r="JWG2" s="70"/>
      <c r="JWI2" s="70"/>
      <c r="JWJ2" s="70"/>
      <c r="JWU2" s="72"/>
      <c r="JWV2" s="70"/>
      <c r="JWW2" s="70"/>
      <c r="JWY2" s="70"/>
      <c r="JWZ2" s="70"/>
      <c r="JXK2" s="72"/>
      <c r="JXL2" s="70"/>
      <c r="JXM2" s="70"/>
      <c r="JXO2" s="70"/>
      <c r="JXP2" s="70"/>
      <c r="JYA2" s="72"/>
      <c r="JYB2" s="70"/>
      <c r="JYC2" s="70"/>
      <c r="JYE2" s="70"/>
      <c r="JYF2" s="70"/>
      <c r="JYQ2" s="72"/>
      <c r="JYR2" s="70"/>
      <c r="JYS2" s="70"/>
      <c r="JYU2" s="70"/>
      <c r="JYV2" s="70"/>
      <c r="JZG2" s="72"/>
      <c r="JZH2" s="70"/>
      <c r="JZI2" s="70"/>
      <c r="JZK2" s="70"/>
      <c r="JZL2" s="70"/>
      <c r="JZW2" s="72"/>
      <c r="JZX2" s="70"/>
      <c r="JZY2" s="70"/>
      <c r="KAA2" s="70"/>
      <c r="KAB2" s="70"/>
      <c r="KAM2" s="72"/>
      <c r="KAN2" s="70"/>
      <c r="KAO2" s="70"/>
      <c r="KAQ2" s="70"/>
      <c r="KAR2" s="70"/>
      <c r="KBC2" s="72"/>
      <c r="KBD2" s="70"/>
      <c r="KBE2" s="70"/>
      <c r="KBG2" s="70"/>
      <c r="KBH2" s="70"/>
      <c r="KBS2" s="72"/>
      <c r="KBT2" s="70"/>
      <c r="KBU2" s="70"/>
      <c r="KBW2" s="70"/>
      <c r="KBX2" s="70"/>
      <c r="KCI2" s="72"/>
      <c r="KCJ2" s="70"/>
      <c r="KCK2" s="70"/>
      <c r="KCM2" s="70"/>
      <c r="KCN2" s="70"/>
      <c r="KCY2" s="72"/>
      <c r="KCZ2" s="70"/>
      <c r="KDA2" s="70"/>
      <c r="KDC2" s="70"/>
      <c r="KDD2" s="70"/>
      <c r="KDO2" s="72"/>
      <c r="KDP2" s="70"/>
      <c r="KDQ2" s="70"/>
      <c r="KDS2" s="70"/>
      <c r="KDT2" s="70"/>
      <c r="KEE2" s="72"/>
      <c r="KEF2" s="70"/>
      <c r="KEG2" s="70"/>
      <c r="KEI2" s="70"/>
      <c r="KEJ2" s="70"/>
      <c r="KEU2" s="72"/>
      <c r="KEV2" s="70"/>
      <c r="KEW2" s="70"/>
      <c r="KEY2" s="70"/>
      <c r="KEZ2" s="70"/>
      <c r="KFK2" s="72"/>
      <c r="KFL2" s="70"/>
      <c r="KFM2" s="70"/>
      <c r="KFO2" s="70"/>
      <c r="KFP2" s="70"/>
      <c r="KGA2" s="72"/>
      <c r="KGB2" s="70"/>
      <c r="KGC2" s="70"/>
      <c r="KGE2" s="70"/>
      <c r="KGF2" s="70"/>
      <c r="KGQ2" s="72"/>
      <c r="KGR2" s="70"/>
      <c r="KGS2" s="70"/>
      <c r="KGU2" s="70"/>
      <c r="KGV2" s="70"/>
      <c r="KHG2" s="72"/>
      <c r="KHH2" s="70"/>
      <c r="KHI2" s="70"/>
      <c r="KHK2" s="70"/>
      <c r="KHL2" s="70"/>
      <c r="KHW2" s="72"/>
      <c r="KHX2" s="70"/>
      <c r="KHY2" s="70"/>
      <c r="KIA2" s="70"/>
      <c r="KIB2" s="70"/>
      <c r="KIM2" s="72"/>
      <c r="KIN2" s="70"/>
      <c r="KIO2" s="70"/>
      <c r="KIQ2" s="70"/>
      <c r="KIR2" s="70"/>
      <c r="KJC2" s="72"/>
      <c r="KJD2" s="70"/>
      <c r="KJE2" s="70"/>
      <c r="KJG2" s="70"/>
      <c r="KJH2" s="70"/>
      <c r="KJS2" s="72"/>
      <c r="KJT2" s="70"/>
      <c r="KJU2" s="70"/>
      <c r="KJW2" s="70"/>
      <c r="KJX2" s="70"/>
      <c r="KKI2" s="72"/>
      <c r="KKJ2" s="70"/>
      <c r="KKK2" s="70"/>
      <c r="KKM2" s="70"/>
      <c r="KKN2" s="70"/>
      <c r="KKY2" s="72"/>
      <c r="KKZ2" s="70"/>
      <c r="KLA2" s="70"/>
      <c r="KLC2" s="70"/>
      <c r="KLD2" s="70"/>
      <c r="KLO2" s="72"/>
      <c r="KLP2" s="70"/>
      <c r="KLQ2" s="70"/>
      <c r="KLS2" s="70"/>
      <c r="KLT2" s="70"/>
      <c r="KME2" s="72"/>
      <c r="KMF2" s="70"/>
      <c r="KMG2" s="70"/>
      <c r="KMI2" s="70"/>
      <c r="KMJ2" s="70"/>
      <c r="KMU2" s="72"/>
      <c r="KMV2" s="70"/>
      <c r="KMW2" s="70"/>
      <c r="KMY2" s="70"/>
      <c r="KMZ2" s="70"/>
      <c r="KNK2" s="72"/>
      <c r="KNL2" s="70"/>
      <c r="KNM2" s="70"/>
      <c r="KNO2" s="70"/>
      <c r="KNP2" s="70"/>
      <c r="KOA2" s="72"/>
      <c r="KOB2" s="70"/>
      <c r="KOC2" s="70"/>
      <c r="KOE2" s="70"/>
      <c r="KOF2" s="70"/>
      <c r="KOQ2" s="72"/>
      <c r="KOR2" s="70"/>
      <c r="KOS2" s="70"/>
      <c r="KOU2" s="70"/>
      <c r="KOV2" s="70"/>
      <c r="KPG2" s="72"/>
      <c r="KPH2" s="70"/>
      <c r="KPI2" s="70"/>
      <c r="KPK2" s="70"/>
      <c r="KPL2" s="70"/>
      <c r="KPW2" s="72"/>
      <c r="KPX2" s="70"/>
      <c r="KPY2" s="70"/>
      <c r="KQA2" s="70"/>
      <c r="KQB2" s="70"/>
      <c r="KQM2" s="72"/>
      <c r="KQN2" s="70"/>
      <c r="KQO2" s="70"/>
      <c r="KQQ2" s="70"/>
      <c r="KQR2" s="70"/>
      <c r="KRC2" s="72"/>
      <c r="KRD2" s="70"/>
      <c r="KRE2" s="70"/>
      <c r="KRG2" s="70"/>
      <c r="KRH2" s="70"/>
      <c r="KRS2" s="72"/>
      <c r="KRT2" s="70"/>
      <c r="KRU2" s="70"/>
      <c r="KRW2" s="70"/>
      <c r="KRX2" s="70"/>
      <c r="KSI2" s="72"/>
      <c r="KSJ2" s="70"/>
      <c r="KSK2" s="70"/>
      <c r="KSM2" s="70"/>
      <c r="KSN2" s="70"/>
      <c r="KSY2" s="72"/>
      <c r="KSZ2" s="70"/>
      <c r="KTA2" s="70"/>
      <c r="KTC2" s="70"/>
      <c r="KTD2" s="70"/>
      <c r="KTO2" s="72"/>
      <c r="KTP2" s="70"/>
      <c r="KTQ2" s="70"/>
      <c r="KTS2" s="70"/>
      <c r="KTT2" s="70"/>
      <c r="KUE2" s="72"/>
      <c r="KUF2" s="70"/>
      <c r="KUG2" s="70"/>
      <c r="KUI2" s="70"/>
      <c r="KUJ2" s="70"/>
      <c r="KUU2" s="72"/>
      <c r="KUV2" s="70"/>
      <c r="KUW2" s="70"/>
      <c r="KUY2" s="70"/>
      <c r="KUZ2" s="70"/>
      <c r="KVK2" s="72"/>
      <c r="KVL2" s="70"/>
      <c r="KVM2" s="70"/>
      <c r="KVO2" s="70"/>
      <c r="KVP2" s="70"/>
      <c r="KWA2" s="72"/>
      <c r="KWB2" s="70"/>
      <c r="KWC2" s="70"/>
      <c r="KWE2" s="70"/>
      <c r="KWF2" s="70"/>
      <c r="KWQ2" s="72"/>
      <c r="KWR2" s="70"/>
      <c r="KWS2" s="70"/>
      <c r="KWU2" s="70"/>
      <c r="KWV2" s="70"/>
      <c r="KXG2" s="72"/>
      <c r="KXH2" s="70"/>
      <c r="KXI2" s="70"/>
      <c r="KXK2" s="70"/>
      <c r="KXL2" s="70"/>
      <c r="KXW2" s="72"/>
      <c r="KXX2" s="70"/>
      <c r="KXY2" s="70"/>
      <c r="KYA2" s="70"/>
      <c r="KYB2" s="70"/>
      <c r="KYM2" s="72"/>
      <c r="KYN2" s="70"/>
      <c r="KYO2" s="70"/>
      <c r="KYQ2" s="70"/>
      <c r="KYR2" s="70"/>
      <c r="KZC2" s="72"/>
      <c r="KZD2" s="70"/>
      <c r="KZE2" s="70"/>
      <c r="KZG2" s="70"/>
      <c r="KZH2" s="70"/>
      <c r="KZS2" s="72"/>
      <c r="KZT2" s="70"/>
      <c r="KZU2" s="70"/>
      <c r="KZW2" s="70"/>
      <c r="KZX2" s="70"/>
      <c r="LAI2" s="72"/>
      <c r="LAJ2" s="70"/>
      <c r="LAK2" s="70"/>
      <c r="LAM2" s="70"/>
      <c r="LAN2" s="70"/>
      <c r="LAY2" s="72"/>
      <c r="LAZ2" s="70"/>
      <c r="LBA2" s="70"/>
      <c r="LBC2" s="70"/>
      <c r="LBD2" s="70"/>
      <c r="LBO2" s="72"/>
      <c r="LBP2" s="70"/>
      <c r="LBQ2" s="70"/>
      <c r="LBS2" s="70"/>
      <c r="LBT2" s="70"/>
      <c r="LCE2" s="72"/>
      <c r="LCF2" s="70"/>
      <c r="LCG2" s="70"/>
      <c r="LCI2" s="70"/>
      <c r="LCJ2" s="70"/>
      <c r="LCU2" s="72"/>
      <c r="LCV2" s="70"/>
      <c r="LCW2" s="70"/>
      <c r="LCY2" s="70"/>
      <c r="LCZ2" s="70"/>
      <c r="LDK2" s="72"/>
      <c r="LDL2" s="70"/>
      <c r="LDM2" s="70"/>
      <c r="LDO2" s="70"/>
      <c r="LDP2" s="70"/>
      <c r="LEA2" s="72"/>
      <c r="LEB2" s="70"/>
      <c r="LEC2" s="70"/>
      <c r="LEE2" s="70"/>
      <c r="LEF2" s="70"/>
      <c r="LEQ2" s="72"/>
      <c r="LER2" s="70"/>
      <c r="LES2" s="70"/>
      <c r="LEU2" s="70"/>
      <c r="LEV2" s="70"/>
      <c r="LFG2" s="72"/>
      <c r="LFH2" s="70"/>
      <c r="LFI2" s="70"/>
      <c r="LFK2" s="70"/>
      <c r="LFL2" s="70"/>
      <c r="LFW2" s="72"/>
      <c r="LFX2" s="70"/>
      <c r="LFY2" s="70"/>
      <c r="LGA2" s="70"/>
      <c r="LGB2" s="70"/>
      <c r="LGM2" s="72"/>
      <c r="LGN2" s="70"/>
      <c r="LGO2" s="70"/>
      <c r="LGQ2" s="70"/>
      <c r="LGR2" s="70"/>
      <c r="LHC2" s="72"/>
      <c r="LHD2" s="70"/>
      <c r="LHE2" s="70"/>
      <c r="LHG2" s="70"/>
      <c r="LHH2" s="70"/>
      <c r="LHS2" s="72"/>
      <c r="LHT2" s="70"/>
      <c r="LHU2" s="70"/>
      <c r="LHW2" s="70"/>
      <c r="LHX2" s="70"/>
      <c r="LII2" s="72"/>
      <c r="LIJ2" s="70"/>
      <c r="LIK2" s="70"/>
      <c r="LIM2" s="70"/>
      <c r="LIN2" s="70"/>
      <c r="LIY2" s="72"/>
      <c r="LIZ2" s="70"/>
      <c r="LJA2" s="70"/>
      <c r="LJC2" s="70"/>
      <c r="LJD2" s="70"/>
      <c r="LJO2" s="72"/>
      <c r="LJP2" s="70"/>
      <c r="LJQ2" s="70"/>
      <c r="LJS2" s="70"/>
      <c r="LJT2" s="70"/>
      <c r="LKE2" s="72"/>
      <c r="LKF2" s="70"/>
      <c r="LKG2" s="70"/>
      <c r="LKI2" s="70"/>
      <c r="LKJ2" s="70"/>
      <c r="LKU2" s="72"/>
      <c r="LKV2" s="70"/>
      <c r="LKW2" s="70"/>
      <c r="LKY2" s="70"/>
      <c r="LKZ2" s="70"/>
      <c r="LLK2" s="72"/>
      <c r="LLL2" s="70"/>
      <c r="LLM2" s="70"/>
      <c r="LLO2" s="70"/>
      <c r="LLP2" s="70"/>
      <c r="LMA2" s="72"/>
      <c r="LMB2" s="70"/>
      <c r="LMC2" s="70"/>
      <c r="LME2" s="70"/>
      <c r="LMF2" s="70"/>
      <c r="LMQ2" s="72"/>
      <c r="LMR2" s="70"/>
      <c r="LMS2" s="70"/>
      <c r="LMU2" s="70"/>
      <c r="LMV2" s="70"/>
      <c r="LNG2" s="72"/>
      <c r="LNH2" s="70"/>
      <c r="LNI2" s="70"/>
      <c r="LNK2" s="70"/>
      <c r="LNL2" s="70"/>
      <c r="LNW2" s="72"/>
      <c r="LNX2" s="70"/>
      <c r="LNY2" s="70"/>
      <c r="LOA2" s="70"/>
      <c r="LOB2" s="70"/>
      <c r="LOM2" s="72"/>
      <c r="LON2" s="70"/>
      <c r="LOO2" s="70"/>
      <c r="LOQ2" s="70"/>
      <c r="LOR2" s="70"/>
      <c r="LPC2" s="72"/>
      <c r="LPD2" s="70"/>
      <c r="LPE2" s="70"/>
      <c r="LPG2" s="70"/>
      <c r="LPH2" s="70"/>
      <c r="LPS2" s="72"/>
      <c r="LPT2" s="70"/>
      <c r="LPU2" s="70"/>
      <c r="LPW2" s="70"/>
      <c r="LPX2" s="70"/>
      <c r="LQI2" s="72"/>
      <c r="LQJ2" s="70"/>
      <c r="LQK2" s="70"/>
      <c r="LQM2" s="70"/>
      <c r="LQN2" s="70"/>
      <c r="LQY2" s="72"/>
      <c r="LQZ2" s="70"/>
      <c r="LRA2" s="70"/>
      <c r="LRC2" s="70"/>
      <c r="LRD2" s="70"/>
      <c r="LRO2" s="72"/>
      <c r="LRP2" s="70"/>
      <c r="LRQ2" s="70"/>
      <c r="LRS2" s="70"/>
      <c r="LRT2" s="70"/>
      <c r="LSE2" s="72"/>
      <c r="LSF2" s="70"/>
      <c r="LSG2" s="70"/>
      <c r="LSI2" s="70"/>
      <c r="LSJ2" s="70"/>
      <c r="LSU2" s="72"/>
      <c r="LSV2" s="70"/>
      <c r="LSW2" s="70"/>
      <c r="LSY2" s="70"/>
      <c r="LSZ2" s="70"/>
      <c r="LTK2" s="72"/>
      <c r="LTL2" s="70"/>
      <c r="LTM2" s="70"/>
      <c r="LTO2" s="70"/>
      <c r="LTP2" s="70"/>
      <c r="LUA2" s="72"/>
      <c r="LUB2" s="70"/>
      <c r="LUC2" s="70"/>
      <c r="LUE2" s="70"/>
      <c r="LUF2" s="70"/>
      <c r="LUQ2" s="72"/>
      <c r="LUR2" s="70"/>
      <c r="LUS2" s="70"/>
      <c r="LUU2" s="70"/>
      <c r="LUV2" s="70"/>
      <c r="LVG2" s="72"/>
      <c r="LVH2" s="70"/>
      <c r="LVI2" s="70"/>
      <c r="LVK2" s="70"/>
      <c r="LVL2" s="70"/>
      <c r="LVW2" s="72"/>
      <c r="LVX2" s="70"/>
      <c r="LVY2" s="70"/>
      <c r="LWA2" s="70"/>
      <c r="LWB2" s="70"/>
      <c r="LWM2" s="72"/>
      <c r="LWN2" s="70"/>
      <c r="LWO2" s="70"/>
      <c r="LWQ2" s="70"/>
      <c r="LWR2" s="70"/>
      <c r="LXC2" s="72"/>
      <c r="LXD2" s="70"/>
      <c r="LXE2" s="70"/>
      <c r="LXG2" s="70"/>
      <c r="LXH2" s="70"/>
      <c r="LXS2" s="72"/>
      <c r="LXT2" s="70"/>
      <c r="LXU2" s="70"/>
      <c r="LXW2" s="70"/>
      <c r="LXX2" s="70"/>
      <c r="LYI2" s="72"/>
      <c r="LYJ2" s="70"/>
      <c r="LYK2" s="70"/>
      <c r="LYM2" s="70"/>
      <c r="LYN2" s="70"/>
      <c r="LYY2" s="72"/>
      <c r="LYZ2" s="70"/>
      <c r="LZA2" s="70"/>
      <c r="LZC2" s="70"/>
      <c r="LZD2" s="70"/>
      <c r="LZO2" s="72"/>
      <c r="LZP2" s="70"/>
      <c r="LZQ2" s="70"/>
      <c r="LZS2" s="70"/>
      <c r="LZT2" s="70"/>
      <c r="MAE2" s="72"/>
      <c r="MAF2" s="70"/>
      <c r="MAG2" s="70"/>
      <c r="MAI2" s="70"/>
      <c r="MAJ2" s="70"/>
      <c r="MAU2" s="72"/>
      <c r="MAV2" s="70"/>
      <c r="MAW2" s="70"/>
      <c r="MAY2" s="70"/>
      <c r="MAZ2" s="70"/>
      <c r="MBK2" s="72"/>
      <c r="MBL2" s="70"/>
      <c r="MBM2" s="70"/>
      <c r="MBO2" s="70"/>
      <c r="MBP2" s="70"/>
      <c r="MCA2" s="72"/>
      <c r="MCB2" s="70"/>
      <c r="MCC2" s="70"/>
      <c r="MCE2" s="70"/>
      <c r="MCF2" s="70"/>
      <c r="MCQ2" s="72"/>
      <c r="MCR2" s="70"/>
      <c r="MCS2" s="70"/>
      <c r="MCU2" s="70"/>
      <c r="MCV2" s="70"/>
      <c r="MDG2" s="72"/>
      <c r="MDH2" s="70"/>
      <c r="MDI2" s="70"/>
      <c r="MDK2" s="70"/>
      <c r="MDL2" s="70"/>
      <c r="MDW2" s="72"/>
      <c r="MDX2" s="70"/>
      <c r="MDY2" s="70"/>
      <c r="MEA2" s="70"/>
      <c r="MEB2" s="70"/>
      <c r="MEM2" s="72"/>
      <c r="MEN2" s="70"/>
      <c r="MEO2" s="70"/>
      <c r="MEQ2" s="70"/>
      <c r="MER2" s="70"/>
      <c r="MFC2" s="72"/>
      <c r="MFD2" s="70"/>
      <c r="MFE2" s="70"/>
      <c r="MFG2" s="70"/>
      <c r="MFH2" s="70"/>
      <c r="MFS2" s="72"/>
      <c r="MFT2" s="70"/>
      <c r="MFU2" s="70"/>
      <c r="MFW2" s="70"/>
      <c r="MFX2" s="70"/>
      <c r="MGI2" s="72"/>
      <c r="MGJ2" s="70"/>
      <c r="MGK2" s="70"/>
      <c r="MGM2" s="70"/>
      <c r="MGN2" s="70"/>
      <c r="MGY2" s="72"/>
      <c r="MGZ2" s="70"/>
      <c r="MHA2" s="70"/>
      <c r="MHC2" s="70"/>
      <c r="MHD2" s="70"/>
      <c r="MHO2" s="72"/>
      <c r="MHP2" s="70"/>
      <c r="MHQ2" s="70"/>
      <c r="MHS2" s="70"/>
      <c r="MHT2" s="70"/>
      <c r="MIE2" s="72"/>
      <c r="MIF2" s="70"/>
      <c r="MIG2" s="70"/>
      <c r="MII2" s="70"/>
      <c r="MIJ2" s="70"/>
      <c r="MIU2" s="72"/>
      <c r="MIV2" s="70"/>
      <c r="MIW2" s="70"/>
      <c r="MIY2" s="70"/>
      <c r="MIZ2" s="70"/>
      <c r="MJK2" s="72"/>
      <c r="MJL2" s="70"/>
      <c r="MJM2" s="70"/>
      <c r="MJO2" s="70"/>
      <c r="MJP2" s="70"/>
      <c r="MKA2" s="72"/>
      <c r="MKB2" s="70"/>
      <c r="MKC2" s="70"/>
      <c r="MKE2" s="70"/>
      <c r="MKF2" s="70"/>
      <c r="MKQ2" s="72"/>
      <c r="MKR2" s="70"/>
      <c r="MKS2" s="70"/>
      <c r="MKU2" s="70"/>
      <c r="MKV2" s="70"/>
      <c r="MLG2" s="72"/>
      <c r="MLH2" s="70"/>
      <c r="MLI2" s="70"/>
      <c r="MLK2" s="70"/>
      <c r="MLL2" s="70"/>
      <c r="MLW2" s="72"/>
      <c r="MLX2" s="70"/>
      <c r="MLY2" s="70"/>
      <c r="MMA2" s="70"/>
      <c r="MMB2" s="70"/>
      <c r="MMM2" s="72"/>
      <c r="MMN2" s="70"/>
      <c r="MMO2" s="70"/>
      <c r="MMQ2" s="70"/>
      <c r="MMR2" s="70"/>
      <c r="MNC2" s="72"/>
      <c r="MND2" s="70"/>
      <c r="MNE2" s="70"/>
      <c r="MNG2" s="70"/>
      <c r="MNH2" s="70"/>
      <c r="MNS2" s="72"/>
      <c r="MNT2" s="70"/>
      <c r="MNU2" s="70"/>
      <c r="MNW2" s="70"/>
      <c r="MNX2" s="70"/>
      <c r="MOI2" s="72"/>
      <c r="MOJ2" s="70"/>
      <c r="MOK2" s="70"/>
      <c r="MOM2" s="70"/>
      <c r="MON2" s="70"/>
      <c r="MOY2" s="72"/>
      <c r="MOZ2" s="70"/>
      <c r="MPA2" s="70"/>
      <c r="MPC2" s="70"/>
      <c r="MPD2" s="70"/>
      <c r="MPO2" s="72"/>
      <c r="MPP2" s="70"/>
      <c r="MPQ2" s="70"/>
      <c r="MPS2" s="70"/>
      <c r="MPT2" s="70"/>
      <c r="MQE2" s="72"/>
      <c r="MQF2" s="70"/>
      <c r="MQG2" s="70"/>
      <c r="MQI2" s="70"/>
      <c r="MQJ2" s="70"/>
      <c r="MQU2" s="72"/>
      <c r="MQV2" s="70"/>
      <c r="MQW2" s="70"/>
      <c r="MQY2" s="70"/>
      <c r="MQZ2" s="70"/>
      <c r="MRK2" s="72"/>
      <c r="MRL2" s="70"/>
      <c r="MRM2" s="70"/>
      <c r="MRO2" s="70"/>
      <c r="MRP2" s="70"/>
      <c r="MSA2" s="72"/>
      <c r="MSB2" s="70"/>
      <c r="MSC2" s="70"/>
      <c r="MSE2" s="70"/>
      <c r="MSF2" s="70"/>
      <c r="MSQ2" s="72"/>
      <c r="MSR2" s="70"/>
      <c r="MSS2" s="70"/>
      <c r="MSU2" s="70"/>
      <c r="MSV2" s="70"/>
      <c r="MTG2" s="72"/>
      <c r="MTH2" s="70"/>
      <c r="MTI2" s="70"/>
      <c r="MTK2" s="70"/>
      <c r="MTL2" s="70"/>
      <c r="MTW2" s="72"/>
      <c r="MTX2" s="70"/>
      <c r="MTY2" s="70"/>
      <c r="MUA2" s="70"/>
      <c r="MUB2" s="70"/>
      <c r="MUM2" s="72"/>
      <c r="MUN2" s="70"/>
      <c r="MUO2" s="70"/>
      <c r="MUQ2" s="70"/>
      <c r="MUR2" s="70"/>
      <c r="MVC2" s="72"/>
      <c r="MVD2" s="70"/>
      <c r="MVE2" s="70"/>
      <c r="MVG2" s="70"/>
      <c r="MVH2" s="70"/>
      <c r="MVS2" s="72"/>
      <c r="MVT2" s="70"/>
      <c r="MVU2" s="70"/>
      <c r="MVW2" s="70"/>
      <c r="MVX2" s="70"/>
      <c r="MWI2" s="72"/>
      <c r="MWJ2" s="70"/>
      <c r="MWK2" s="70"/>
      <c r="MWM2" s="70"/>
      <c r="MWN2" s="70"/>
      <c r="MWY2" s="72"/>
      <c r="MWZ2" s="70"/>
      <c r="MXA2" s="70"/>
      <c r="MXC2" s="70"/>
      <c r="MXD2" s="70"/>
      <c r="MXO2" s="72"/>
      <c r="MXP2" s="70"/>
      <c r="MXQ2" s="70"/>
      <c r="MXS2" s="70"/>
      <c r="MXT2" s="70"/>
      <c r="MYE2" s="72"/>
      <c r="MYF2" s="70"/>
      <c r="MYG2" s="70"/>
      <c r="MYI2" s="70"/>
      <c r="MYJ2" s="70"/>
      <c r="MYU2" s="72"/>
      <c r="MYV2" s="70"/>
      <c r="MYW2" s="70"/>
      <c r="MYY2" s="70"/>
      <c r="MYZ2" s="70"/>
      <c r="MZK2" s="72"/>
      <c r="MZL2" s="70"/>
      <c r="MZM2" s="70"/>
      <c r="MZO2" s="70"/>
      <c r="MZP2" s="70"/>
      <c r="NAA2" s="72"/>
      <c r="NAB2" s="70"/>
      <c r="NAC2" s="70"/>
      <c r="NAE2" s="70"/>
      <c r="NAF2" s="70"/>
      <c r="NAQ2" s="72"/>
      <c r="NAR2" s="70"/>
      <c r="NAS2" s="70"/>
      <c r="NAU2" s="70"/>
      <c r="NAV2" s="70"/>
      <c r="NBG2" s="72"/>
      <c r="NBH2" s="70"/>
      <c r="NBI2" s="70"/>
      <c r="NBK2" s="70"/>
      <c r="NBL2" s="70"/>
      <c r="NBW2" s="72"/>
      <c r="NBX2" s="70"/>
      <c r="NBY2" s="70"/>
      <c r="NCA2" s="70"/>
      <c r="NCB2" s="70"/>
      <c r="NCM2" s="72"/>
      <c r="NCN2" s="70"/>
      <c r="NCO2" s="70"/>
      <c r="NCQ2" s="70"/>
      <c r="NCR2" s="70"/>
      <c r="NDC2" s="72"/>
      <c r="NDD2" s="70"/>
      <c r="NDE2" s="70"/>
      <c r="NDG2" s="70"/>
      <c r="NDH2" s="70"/>
      <c r="NDS2" s="72"/>
      <c r="NDT2" s="70"/>
      <c r="NDU2" s="70"/>
      <c r="NDW2" s="70"/>
      <c r="NDX2" s="70"/>
      <c r="NEI2" s="72"/>
      <c r="NEJ2" s="70"/>
      <c r="NEK2" s="70"/>
      <c r="NEM2" s="70"/>
      <c r="NEN2" s="70"/>
      <c r="NEY2" s="72"/>
      <c r="NEZ2" s="70"/>
      <c r="NFA2" s="70"/>
      <c r="NFC2" s="70"/>
      <c r="NFD2" s="70"/>
      <c r="NFO2" s="72"/>
      <c r="NFP2" s="70"/>
      <c r="NFQ2" s="70"/>
      <c r="NFS2" s="70"/>
      <c r="NFT2" s="70"/>
      <c r="NGE2" s="72"/>
      <c r="NGF2" s="70"/>
      <c r="NGG2" s="70"/>
      <c r="NGI2" s="70"/>
      <c r="NGJ2" s="70"/>
      <c r="NGU2" s="72"/>
      <c r="NGV2" s="70"/>
      <c r="NGW2" s="70"/>
      <c r="NGY2" s="70"/>
      <c r="NGZ2" s="70"/>
      <c r="NHK2" s="72"/>
      <c r="NHL2" s="70"/>
      <c r="NHM2" s="70"/>
      <c r="NHO2" s="70"/>
      <c r="NHP2" s="70"/>
      <c r="NIA2" s="72"/>
      <c r="NIB2" s="70"/>
      <c r="NIC2" s="70"/>
      <c r="NIE2" s="70"/>
      <c r="NIF2" s="70"/>
      <c r="NIQ2" s="72"/>
      <c r="NIR2" s="70"/>
      <c r="NIS2" s="70"/>
      <c r="NIU2" s="70"/>
      <c r="NIV2" s="70"/>
      <c r="NJG2" s="72"/>
      <c r="NJH2" s="70"/>
      <c r="NJI2" s="70"/>
      <c r="NJK2" s="70"/>
      <c r="NJL2" s="70"/>
      <c r="NJW2" s="72"/>
      <c r="NJX2" s="70"/>
      <c r="NJY2" s="70"/>
      <c r="NKA2" s="70"/>
      <c r="NKB2" s="70"/>
      <c r="NKM2" s="72"/>
      <c r="NKN2" s="70"/>
      <c r="NKO2" s="70"/>
      <c r="NKQ2" s="70"/>
      <c r="NKR2" s="70"/>
      <c r="NLC2" s="72"/>
      <c r="NLD2" s="70"/>
      <c r="NLE2" s="70"/>
      <c r="NLG2" s="70"/>
      <c r="NLH2" s="70"/>
      <c r="NLS2" s="72"/>
      <c r="NLT2" s="70"/>
      <c r="NLU2" s="70"/>
      <c r="NLW2" s="70"/>
      <c r="NLX2" s="70"/>
      <c r="NMI2" s="72"/>
      <c r="NMJ2" s="70"/>
      <c r="NMK2" s="70"/>
      <c r="NMM2" s="70"/>
      <c r="NMN2" s="70"/>
      <c r="NMY2" s="72"/>
      <c r="NMZ2" s="70"/>
      <c r="NNA2" s="70"/>
      <c r="NNC2" s="70"/>
      <c r="NND2" s="70"/>
      <c r="NNO2" s="72"/>
      <c r="NNP2" s="70"/>
      <c r="NNQ2" s="70"/>
      <c r="NNS2" s="70"/>
      <c r="NNT2" s="70"/>
      <c r="NOE2" s="72"/>
      <c r="NOF2" s="70"/>
      <c r="NOG2" s="70"/>
      <c r="NOI2" s="70"/>
      <c r="NOJ2" s="70"/>
      <c r="NOU2" s="72"/>
      <c r="NOV2" s="70"/>
      <c r="NOW2" s="70"/>
      <c r="NOY2" s="70"/>
      <c r="NOZ2" s="70"/>
      <c r="NPK2" s="72"/>
      <c r="NPL2" s="70"/>
      <c r="NPM2" s="70"/>
      <c r="NPO2" s="70"/>
      <c r="NPP2" s="70"/>
      <c r="NQA2" s="72"/>
      <c r="NQB2" s="70"/>
      <c r="NQC2" s="70"/>
      <c r="NQE2" s="70"/>
      <c r="NQF2" s="70"/>
      <c r="NQQ2" s="72"/>
      <c r="NQR2" s="70"/>
      <c r="NQS2" s="70"/>
      <c r="NQU2" s="70"/>
      <c r="NQV2" s="70"/>
      <c r="NRG2" s="72"/>
      <c r="NRH2" s="70"/>
      <c r="NRI2" s="70"/>
      <c r="NRK2" s="70"/>
      <c r="NRL2" s="70"/>
      <c r="NRW2" s="72"/>
      <c r="NRX2" s="70"/>
      <c r="NRY2" s="70"/>
      <c r="NSA2" s="70"/>
      <c r="NSB2" s="70"/>
      <c r="NSM2" s="72"/>
      <c r="NSN2" s="70"/>
      <c r="NSO2" s="70"/>
      <c r="NSQ2" s="70"/>
      <c r="NSR2" s="70"/>
      <c r="NTC2" s="72"/>
      <c r="NTD2" s="70"/>
      <c r="NTE2" s="70"/>
      <c r="NTG2" s="70"/>
      <c r="NTH2" s="70"/>
      <c r="NTS2" s="72"/>
      <c r="NTT2" s="70"/>
      <c r="NTU2" s="70"/>
      <c r="NTW2" s="70"/>
      <c r="NTX2" s="70"/>
      <c r="NUI2" s="72"/>
      <c r="NUJ2" s="70"/>
      <c r="NUK2" s="70"/>
      <c r="NUM2" s="70"/>
      <c r="NUN2" s="70"/>
      <c r="NUY2" s="72"/>
      <c r="NUZ2" s="70"/>
      <c r="NVA2" s="70"/>
      <c r="NVC2" s="70"/>
      <c r="NVD2" s="70"/>
      <c r="NVO2" s="72"/>
      <c r="NVP2" s="70"/>
      <c r="NVQ2" s="70"/>
      <c r="NVS2" s="70"/>
      <c r="NVT2" s="70"/>
      <c r="NWE2" s="72"/>
      <c r="NWF2" s="70"/>
      <c r="NWG2" s="70"/>
      <c r="NWI2" s="70"/>
      <c r="NWJ2" s="70"/>
      <c r="NWU2" s="72"/>
      <c r="NWV2" s="70"/>
      <c r="NWW2" s="70"/>
      <c r="NWY2" s="70"/>
      <c r="NWZ2" s="70"/>
      <c r="NXK2" s="72"/>
      <c r="NXL2" s="70"/>
      <c r="NXM2" s="70"/>
      <c r="NXO2" s="70"/>
      <c r="NXP2" s="70"/>
      <c r="NYA2" s="72"/>
      <c r="NYB2" s="70"/>
      <c r="NYC2" s="70"/>
      <c r="NYE2" s="70"/>
      <c r="NYF2" s="70"/>
      <c r="NYQ2" s="72"/>
      <c r="NYR2" s="70"/>
      <c r="NYS2" s="70"/>
      <c r="NYU2" s="70"/>
      <c r="NYV2" s="70"/>
      <c r="NZG2" s="72"/>
      <c r="NZH2" s="70"/>
      <c r="NZI2" s="70"/>
      <c r="NZK2" s="70"/>
      <c r="NZL2" s="70"/>
      <c r="NZW2" s="72"/>
      <c r="NZX2" s="70"/>
      <c r="NZY2" s="70"/>
      <c r="OAA2" s="70"/>
      <c r="OAB2" s="70"/>
      <c r="OAM2" s="72"/>
      <c r="OAN2" s="70"/>
      <c r="OAO2" s="70"/>
      <c r="OAQ2" s="70"/>
      <c r="OAR2" s="70"/>
      <c r="OBC2" s="72"/>
      <c r="OBD2" s="70"/>
      <c r="OBE2" s="70"/>
      <c r="OBG2" s="70"/>
      <c r="OBH2" s="70"/>
      <c r="OBS2" s="72"/>
      <c r="OBT2" s="70"/>
      <c r="OBU2" s="70"/>
      <c r="OBW2" s="70"/>
      <c r="OBX2" s="70"/>
      <c r="OCI2" s="72"/>
      <c r="OCJ2" s="70"/>
      <c r="OCK2" s="70"/>
      <c r="OCM2" s="70"/>
      <c r="OCN2" s="70"/>
      <c r="OCY2" s="72"/>
      <c r="OCZ2" s="70"/>
      <c r="ODA2" s="70"/>
      <c r="ODC2" s="70"/>
      <c r="ODD2" s="70"/>
      <c r="ODO2" s="72"/>
      <c r="ODP2" s="70"/>
      <c r="ODQ2" s="70"/>
      <c r="ODS2" s="70"/>
      <c r="ODT2" s="70"/>
      <c r="OEE2" s="72"/>
      <c r="OEF2" s="70"/>
      <c r="OEG2" s="70"/>
      <c r="OEI2" s="70"/>
      <c r="OEJ2" s="70"/>
      <c r="OEU2" s="72"/>
      <c r="OEV2" s="70"/>
      <c r="OEW2" s="70"/>
      <c r="OEY2" s="70"/>
      <c r="OEZ2" s="70"/>
      <c r="OFK2" s="72"/>
      <c r="OFL2" s="70"/>
      <c r="OFM2" s="70"/>
      <c r="OFO2" s="70"/>
      <c r="OFP2" s="70"/>
      <c r="OGA2" s="72"/>
      <c r="OGB2" s="70"/>
      <c r="OGC2" s="70"/>
      <c r="OGE2" s="70"/>
      <c r="OGF2" s="70"/>
      <c r="OGQ2" s="72"/>
      <c r="OGR2" s="70"/>
      <c r="OGS2" s="70"/>
      <c r="OGU2" s="70"/>
      <c r="OGV2" s="70"/>
      <c r="OHG2" s="72"/>
      <c r="OHH2" s="70"/>
      <c r="OHI2" s="70"/>
      <c r="OHK2" s="70"/>
      <c r="OHL2" s="70"/>
      <c r="OHW2" s="72"/>
      <c r="OHX2" s="70"/>
      <c r="OHY2" s="70"/>
      <c r="OIA2" s="70"/>
      <c r="OIB2" s="70"/>
      <c r="OIM2" s="72"/>
      <c r="OIN2" s="70"/>
      <c r="OIO2" s="70"/>
      <c r="OIQ2" s="70"/>
      <c r="OIR2" s="70"/>
      <c r="OJC2" s="72"/>
      <c r="OJD2" s="70"/>
      <c r="OJE2" s="70"/>
      <c r="OJG2" s="70"/>
      <c r="OJH2" s="70"/>
      <c r="OJS2" s="72"/>
      <c r="OJT2" s="70"/>
      <c r="OJU2" s="70"/>
      <c r="OJW2" s="70"/>
      <c r="OJX2" s="70"/>
      <c r="OKI2" s="72"/>
      <c r="OKJ2" s="70"/>
      <c r="OKK2" s="70"/>
      <c r="OKM2" s="70"/>
      <c r="OKN2" s="70"/>
      <c r="OKY2" s="72"/>
      <c r="OKZ2" s="70"/>
      <c r="OLA2" s="70"/>
      <c r="OLC2" s="70"/>
      <c r="OLD2" s="70"/>
      <c r="OLO2" s="72"/>
      <c r="OLP2" s="70"/>
      <c r="OLQ2" s="70"/>
      <c r="OLS2" s="70"/>
      <c r="OLT2" s="70"/>
      <c r="OME2" s="72"/>
      <c r="OMF2" s="70"/>
      <c r="OMG2" s="70"/>
      <c r="OMI2" s="70"/>
      <c r="OMJ2" s="70"/>
      <c r="OMU2" s="72"/>
      <c r="OMV2" s="70"/>
      <c r="OMW2" s="70"/>
      <c r="OMY2" s="70"/>
      <c r="OMZ2" s="70"/>
      <c r="ONK2" s="72"/>
      <c r="ONL2" s="70"/>
      <c r="ONM2" s="70"/>
      <c r="ONO2" s="70"/>
      <c r="ONP2" s="70"/>
      <c r="OOA2" s="72"/>
      <c r="OOB2" s="70"/>
      <c r="OOC2" s="70"/>
      <c r="OOE2" s="70"/>
      <c r="OOF2" s="70"/>
      <c r="OOQ2" s="72"/>
      <c r="OOR2" s="70"/>
      <c r="OOS2" s="70"/>
      <c r="OOU2" s="70"/>
      <c r="OOV2" s="70"/>
      <c r="OPG2" s="72"/>
      <c r="OPH2" s="70"/>
      <c r="OPI2" s="70"/>
      <c r="OPK2" s="70"/>
      <c r="OPL2" s="70"/>
      <c r="OPW2" s="72"/>
      <c r="OPX2" s="70"/>
      <c r="OPY2" s="70"/>
      <c r="OQA2" s="70"/>
      <c r="OQB2" s="70"/>
      <c r="OQM2" s="72"/>
      <c r="OQN2" s="70"/>
      <c r="OQO2" s="70"/>
      <c r="OQQ2" s="70"/>
      <c r="OQR2" s="70"/>
      <c r="ORC2" s="72"/>
      <c r="ORD2" s="70"/>
      <c r="ORE2" s="70"/>
      <c r="ORG2" s="70"/>
      <c r="ORH2" s="70"/>
      <c r="ORS2" s="72"/>
      <c r="ORT2" s="70"/>
      <c r="ORU2" s="70"/>
      <c r="ORW2" s="70"/>
      <c r="ORX2" s="70"/>
      <c r="OSI2" s="72"/>
      <c r="OSJ2" s="70"/>
      <c r="OSK2" s="70"/>
      <c r="OSM2" s="70"/>
      <c r="OSN2" s="70"/>
      <c r="OSY2" s="72"/>
      <c r="OSZ2" s="70"/>
      <c r="OTA2" s="70"/>
      <c r="OTC2" s="70"/>
      <c r="OTD2" s="70"/>
      <c r="OTO2" s="72"/>
      <c r="OTP2" s="70"/>
      <c r="OTQ2" s="70"/>
      <c r="OTS2" s="70"/>
      <c r="OTT2" s="70"/>
      <c r="OUE2" s="72"/>
      <c r="OUF2" s="70"/>
      <c r="OUG2" s="70"/>
      <c r="OUI2" s="70"/>
      <c r="OUJ2" s="70"/>
      <c r="OUU2" s="72"/>
      <c r="OUV2" s="70"/>
      <c r="OUW2" s="70"/>
      <c r="OUY2" s="70"/>
      <c r="OUZ2" s="70"/>
      <c r="OVK2" s="72"/>
      <c r="OVL2" s="70"/>
      <c r="OVM2" s="70"/>
      <c r="OVO2" s="70"/>
      <c r="OVP2" s="70"/>
      <c r="OWA2" s="72"/>
      <c r="OWB2" s="70"/>
      <c r="OWC2" s="70"/>
      <c r="OWE2" s="70"/>
      <c r="OWF2" s="70"/>
      <c r="OWQ2" s="72"/>
      <c r="OWR2" s="70"/>
      <c r="OWS2" s="70"/>
      <c r="OWU2" s="70"/>
      <c r="OWV2" s="70"/>
      <c r="OXG2" s="72"/>
      <c r="OXH2" s="70"/>
      <c r="OXI2" s="70"/>
      <c r="OXK2" s="70"/>
      <c r="OXL2" s="70"/>
      <c r="OXW2" s="72"/>
      <c r="OXX2" s="70"/>
      <c r="OXY2" s="70"/>
      <c r="OYA2" s="70"/>
      <c r="OYB2" s="70"/>
      <c r="OYM2" s="72"/>
      <c r="OYN2" s="70"/>
      <c r="OYO2" s="70"/>
      <c r="OYQ2" s="70"/>
      <c r="OYR2" s="70"/>
      <c r="OZC2" s="72"/>
      <c r="OZD2" s="70"/>
      <c r="OZE2" s="70"/>
      <c r="OZG2" s="70"/>
      <c r="OZH2" s="70"/>
      <c r="OZS2" s="72"/>
      <c r="OZT2" s="70"/>
      <c r="OZU2" s="70"/>
      <c r="OZW2" s="70"/>
      <c r="OZX2" s="70"/>
      <c r="PAI2" s="72"/>
      <c r="PAJ2" s="70"/>
      <c r="PAK2" s="70"/>
      <c r="PAM2" s="70"/>
      <c r="PAN2" s="70"/>
      <c r="PAY2" s="72"/>
      <c r="PAZ2" s="70"/>
      <c r="PBA2" s="70"/>
      <c r="PBC2" s="70"/>
      <c r="PBD2" s="70"/>
      <c r="PBO2" s="72"/>
      <c r="PBP2" s="70"/>
      <c r="PBQ2" s="70"/>
      <c r="PBS2" s="70"/>
      <c r="PBT2" s="70"/>
      <c r="PCE2" s="72"/>
      <c r="PCF2" s="70"/>
      <c r="PCG2" s="70"/>
      <c r="PCI2" s="70"/>
      <c r="PCJ2" s="70"/>
      <c r="PCU2" s="72"/>
      <c r="PCV2" s="70"/>
      <c r="PCW2" s="70"/>
      <c r="PCY2" s="70"/>
      <c r="PCZ2" s="70"/>
      <c r="PDK2" s="72"/>
      <c r="PDL2" s="70"/>
      <c r="PDM2" s="70"/>
      <c r="PDO2" s="70"/>
      <c r="PDP2" s="70"/>
      <c r="PEA2" s="72"/>
      <c r="PEB2" s="70"/>
      <c r="PEC2" s="70"/>
      <c r="PEE2" s="70"/>
      <c r="PEF2" s="70"/>
      <c r="PEQ2" s="72"/>
      <c r="PER2" s="70"/>
      <c r="PES2" s="70"/>
      <c r="PEU2" s="70"/>
      <c r="PEV2" s="70"/>
      <c r="PFG2" s="72"/>
      <c r="PFH2" s="70"/>
      <c r="PFI2" s="70"/>
      <c r="PFK2" s="70"/>
      <c r="PFL2" s="70"/>
      <c r="PFW2" s="72"/>
      <c r="PFX2" s="70"/>
      <c r="PFY2" s="70"/>
      <c r="PGA2" s="70"/>
      <c r="PGB2" s="70"/>
      <c r="PGM2" s="72"/>
      <c r="PGN2" s="70"/>
      <c r="PGO2" s="70"/>
      <c r="PGQ2" s="70"/>
      <c r="PGR2" s="70"/>
      <c r="PHC2" s="72"/>
      <c r="PHD2" s="70"/>
      <c r="PHE2" s="70"/>
      <c r="PHG2" s="70"/>
      <c r="PHH2" s="70"/>
      <c r="PHS2" s="72"/>
      <c r="PHT2" s="70"/>
      <c r="PHU2" s="70"/>
      <c r="PHW2" s="70"/>
      <c r="PHX2" s="70"/>
      <c r="PII2" s="72"/>
      <c r="PIJ2" s="70"/>
      <c r="PIK2" s="70"/>
      <c r="PIM2" s="70"/>
      <c r="PIN2" s="70"/>
      <c r="PIY2" s="72"/>
      <c r="PIZ2" s="70"/>
      <c r="PJA2" s="70"/>
      <c r="PJC2" s="70"/>
      <c r="PJD2" s="70"/>
      <c r="PJO2" s="72"/>
      <c r="PJP2" s="70"/>
      <c r="PJQ2" s="70"/>
      <c r="PJS2" s="70"/>
      <c r="PJT2" s="70"/>
      <c r="PKE2" s="72"/>
      <c r="PKF2" s="70"/>
      <c r="PKG2" s="70"/>
      <c r="PKI2" s="70"/>
      <c r="PKJ2" s="70"/>
      <c r="PKU2" s="72"/>
      <c r="PKV2" s="70"/>
      <c r="PKW2" s="70"/>
      <c r="PKY2" s="70"/>
      <c r="PKZ2" s="70"/>
      <c r="PLK2" s="72"/>
      <c r="PLL2" s="70"/>
      <c r="PLM2" s="70"/>
      <c r="PLO2" s="70"/>
      <c r="PLP2" s="70"/>
      <c r="PMA2" s="72"/>
      <c r="PMB2" s="70"/>
      <c r="PMC2" s="70"/>
      <c r="PME2" s="70"/>
      <c r="PMF2" s="70"/>
      <c r="PMQ2" s="72"/>
      <c r="PMR2" s="70"/>
      <c r="PMS2" s="70"/>
      <c r="PMU2" s="70"/>
      <c r="PMV2" s="70"/>
      <c r="PNG2" s="72"/>
      <c r="PNH2" s="70"/>
      <c r="PNI2" s="70"/>
      <c r="PNK2" s="70"/>
      <c r="PNL2" s="70"/>
      <c r="PNW2" s="72"/>
      <c r="PNX2" s="70"/>
      <c r="PNY2" s="70"/>
      <c r="POA2" s="70"/>
      <c r="POB2" s="70"/>
      <c r="POM2" s="72"/>
      <c r="PON2" s="70"/>
      <c r="POO2" s="70"/>
      <c r="POQ2" s="70"/>
      <c r="POR2" s="70"/>
      <c r="PPC2" s="72"/>
      <c r="PPD2" s="70"/>
      <c r="PPE2" s="70"/>
      <c r="PPG2" s="70"/>
      <c r="PPH2" s="70"/>
      <c r="PPS2" s="72"/>
      <c r="PPT2" s="70"/>
      <c r="PPU2" s="70"/>
      <c r="PPW2" s="70"/>
      <c r="PPX2" s="70"/>
      <c r="PQI2" s="72"/>
      <c r="PQJ2" s="70"/>
      <c r="PQK2" s="70"/>
      <c r="PQM2" s="70"/>
      <c r="PQN2" s="70"/>
      <c r="PQY2" s="72"/>
      <c r="PQZ2" s="70"/>
      <c r="PRA2" s="70"/>
      <c r="PRC2" s="70"/>
      <c r="PRD2" s="70"/>
      <c r="PRO2" s="72"/>
      <c r="PRP2" s="70"/>
      <c r="PRQ2" s="70"/>
      <c r="PRS2" s="70"/>
      <c r="PRT2" s="70"/>
      <c r="PSE2" s="72"/>
      <c r="PSF2" s="70"/>
      <c r="PSG2" s="70"/>
      <c r="PSI2" s="70"/>
      <c r="PSJ2" s="70"/>
      <c r="PSU2" s="72"/>
      <c r="PSV2" s="70"/>
      <c r="PSW2" s="70"/>
      <c r="PSY2" s="70"/>
      <c r="PSZ2" s="70"/>
      <c r="PTK2" s="72"/>
      <c r="PTL2" s="70"/>
      <c r="PTM2" s="70"/>
      <c r="PTO2" s="70"/>
      <c r="PTP2" s="70"/>
      <c r="PUA2" s="72"/>
      <c r="PUB2" s="70"/>
      <c r="PUC2" s="70"/>
      <c r="PUE2" s="70"/>
      <c r="PUF2" s="70"/>
      <c r="PUQ2" s="72"/>
      <c r="PUR2" s="70"/>
      <c r="PUS2" s="70"/>
      <c r="PUU2" s="70"/>
      <c r="PUV2" s="70"/>
      <c r="PVG2" s="72"/>
      <c r="PVH2" s="70"/>
      <c r="PVI2" s="70"/>
      <c r="PVK2" s="70"/>
      <c r="PVL2" s="70"/>
      <c r="PVW2" s="72"/>
      <c r="PVX2" s="70"/>
      <c r="PVY2" s="70"/>
      <c r="PWA2" s="70"/>
      <c r="PWB2" s="70"/>
      <c r="PWM2" s="72"/>
      <c r="PWN2" s="70"/>
      <c r="PWO2" s="70"/>
      <c r="PWQ2" s="70"/>
      <c r="PWR2" s="70"/>
      <c r="PXC2" s="72"/>
      <c r="PXD2" s="70"/>
      <c r="PXE2" s="70"/>
      <c r="PXG2" s="70"/>
      <c r="PXH2" s="70"/>
      <c r="PXS2" s="72"/>
      <c r="PXT2" s="70"/>
      <c r="PXU2" s="70"/>
      <c r="PXW2" s="70"/>
      <c r="PXX2" s="70"/>
      <c r="PYI2" s="72"/>
      <c r="PYJ2" s="70"/>
      <c r="PYK2" s="70"/>
      <c r="PYM2" s="70"/>
      <c r="PYN2" s="70"/>
      <c r="PYY2" s="72"/>
      <c r="PYZ2" s="70"/>
      <c r="PZA2" s="70"/>
      <c r="PZC2" s="70"/>
      <c r="PZD2" s="70"/>
      <c r="PZO2" s="72"/>
      <c r="PZP2" s="70"/>
      <c r="PZQ2" s="70"/>
      <c r="PZS2" s="70"/>
      <c r="PZT2" s="70"/>
      <c r="QAE2" s="72"/>
      <c r="QAF2" s="70"/>
      <c r="QAG2" s="70"/>
      <c r="QAI2" s="70"/>
      <c r="QAJ2" s="70"/>
      <c r="QAU2" s="72"/>
      <c r="QAV2" s="70"/>
      <c r="QAW2" s="70"/>
      <c r="QAY2" s="70"/>
      <c r="QAZ2" s="70"/>
      <c r="QBK2" s="72"/>
      <c r="QBL2" s="70"/>
      <c r="QBM2" s="70"/>
      <c r="QBO2" s="70"/>
      <c r="QBP2" s="70"/>
      <c r="QCA2" s="72"/>
      <c r="QCB2" s="70"/>
      <c r="QCC2" s="70"/>
      <c r="QCE2" s="70"/>
      <c r="QCF2" s="70"/>
      <c r="QCQ2" s="72"/>
      <c r="QCR2" s="70"/>
      <c r="QCS2" s="70"/>
      <c r="QCU2" s="70"/>
      <c r="QCV2" s="70"/>
      <c r="QDG2" s="72"/>
      <c r="QDH2" s="70"/>
      <c r="QDI2" s="70"/>
      <c r="QDK2" s="70"/>
      <c r="QDL2" s="70"/>
      <c r="QDW2" s="72"/>
      <c r="QDX2" s="70"/>
      <c r="QDY2" s="70"/>
      <c r="QEA2" s="70"/>
      <c r="QEB2" s="70"/>
      <c r="QEM2" s="72"/>
      <c r="QEN2" s="70"/>
      <c r="QEO2" s="70"/>
      <c r="QEQ2" s="70"/>
      <c r="QER2" s="70"/>
      <c r="QFC2" s="72"/>
      <c r="QFD2" s="70"/>
      <c r="QFE2" s="70"/>
      <c r="QFG2" s="70"/>
      <c r="QFH2" s="70"/>
      <c r="QFS2" s="72"/>
      <c r="QFT2" s="70"/>
      <c r="QFU2" s="70"/>
      <c r="QFW2" s="70"/>
      <c r="QFX2" s="70"/>
      <c r="QGI2" s="72"/>
      <c r="QGJ2" s="70"/>
      <c r="QGK2" s="70"/>
      <c r="QGM2" s="70"/>
      <c r="QGN2" s="70"/>
      <c r="QGY2" s="72"/>
      <c r="QGZ2" s="70"/>
      <c r="QHA2" s="70"/>
      <c r="QHC2" s="70"/>
      <c r="QHD2" s="70"/>
      <c r="QHO2" s="72"/>
      <c r="QHP2" s="70"/>
      <c r="QHQ2" s="70"/>
      <c r="QHS2" s="70"/>
      <c r="QHT2" s="70"/>
      <c r="QIE2" s="72"/>
      <c r="QIF2" s="70"/>
      <c r="QIG2" s="70"/>
      <c r="QII2" s="70"/>
      <c r="QIJ2" s="70"/>
      <c r="QIU2" s="72"/>
      <c r="QIV2" s="70"/>
      <c r="QIW2" s="70"/>
      <c r="QIY2" s="70"/>
      <c r="QIZ2" s="70"/>
      <c r="QJK2" s="72"/>
      <c r="QJL2" s="70"/>
      <c r="QJM2" s="70"/>
      <c r="QJO2" s="70"/>
      <c r="QJP2" s="70"/>
      <c r="QKA2" s="72"/>
      <c r="QKB2" s="70"/>
      <c r="QKC2" s="70"/>
      <c r="QKE2" s="70"/>
      <c r="QKF2" s="70"/>
      <c r="QKQ2" s="72"/>
      <c r="QKR2" s="70"/>
      <c r="QKS2" s="70"/>
      <c r="QKU2" s="70"/>
      <c r="QKV2" s="70"/>
      <c r="QLG2" s="72"/>
      <c r="QLH2" s="70"/>
      <c r="QLI2" s="70"/>
      <c r="QLK2" s="70"/>
      <c r="QLL2" s="70"/>
      <c r="QLW2" s="72"/>
      <c r="QLX2" s="70"/>
      <c r="QLY2" s="70"/>
      <c r="QMA2" s="70"/>
      <c r="QMB2" s="70"/>
      <c r="QMM2" s="72"/>
      <c r="QMN2" s="70"/>
      <c r="QMO2" s="70"/>
      <c r="QMQ2" s="70"/>
      <c r="QMR2" s="70"/>
      <c r="QNC2" s="72"/>
      <c r="QND2" s="70"/>
      <c r="QNE2" s="70"/>
      <c r="QNG2" s="70"/>
      <c r="QNH2" s="70"/>
      <c r="QNS2" s="72"/>
      <c r="QNT2" s="70"/>
      <c r="QNU2" s="70"/>
      <c r="QNW2" s="70"/>
      <c r="QNX2" s="70"/>
      <c r="QOI2" s="72"/>
      <c r="QOJ2" s="70"/>
      <c r="QOK2" s="70"/>
      <c r="QOM2" s="70"/>
      <c r="QON2" s="70"/>
      <c r="QOY2" s="72"/>
      <c r="QOZ2" s="70"/>
      <c r="QPA2" s="70"/>
      <c r="QPC2" s="70"/>
      <c r="QPD2" s="70"/>
      <c r="QPO2" s="72"/>
      <c r="QPP2" s="70"/>
      <c r="QPQ2" s="70"/>
      <c r="QPS2" s="70"/>
      <c r="QPT2" s="70"/>
      <c r="QQE2" s="72"/>
      <c r="QQF2" s="70"/>
      <c r="QQG2" s="70"/>
      <c r="QQI2" s="70"/>
      <c r="QQJ2" s="70"/>
      <c r="QQU2" s="72"/>
      <c r="QQV2" s="70"/>
      <c r="QQW2" s="70"/>
      <c r="QQY2" s="70"/>
      <c r="QQZ2" s="70"/>
      <c r="QRK2" s="72"/>
      <c r="QRL2" s="70"/>
      <c r="QRM2" s="70"/>
      <c r="QRO2" s="70"/>
      <c r="QRP2" s="70"/>
      <c r="QSA2" s="72"/>
      <c r="QSB2" s="70"/>
      <c r="QSC2" s="70"/>
      <c r="QSE2" s="70"/>
      <c r="QSF2" s="70"/>
      <c r="QSQ2" s="72"/>
      <c r="QSR2" s="70"/>
      <c r="QSS2" s="70"/>
      <c r="QSU2" s="70"/>
      <c r="QSV2" s="70"/>
      <c r="QTG2" s="72"/>
      <c r="QTH2" s="70"/>
      <c r="QTI2" s="70"/>
      <c r="QTK2" s="70"/>
      <c r="QTL2" s="70"/>
      <c r="QTW2" s="72"/>
      <c r="QTX2" s="70"/>
      <c r="QTY2" s="70"/>
      <c r="QUA2" s="70"/>
      <c r="QUB2" s="70"/>
      <c r="QUM2" s="72"/>
      <c r="QUN2" s="70"/>
      <c r="QUO2" s="70"/>
      <c r="QUQ2" s="70"/>
      <c r="QUR2" s="70"/>
      <c r="QVC2" s="72"/>
      <c r="QVD2" s="70"/>
      <c r="QVE2" s="70"/>
      <c r="QVG2" s="70"/>
      <c r="QVH2" s="70"/>
      <c r="QVS2" s="72"/>
      <c r="QVT2" s="70"/>
      <c r="QVU2" s="70"/>
      <c r="QVW2" s="70"/>
      <c r="QVX2" s="70"/>
      <c r="QWI2" s="72"/>
      <c r="QWJ2" s="70"/>
      <c r="QWK2" s="70"/>
      <c r="QWM2" s="70"/>
      <c r="QWN2" s="70"/>
      <c r="QWY2" s="72"/>
      <c r="QWZ2" s="70"/>
      <c r="QXA2" s="70"/>
      <c r="QXC2" s="70"/>
      <c r="QXD2" s="70"/>
      <c r="QXO2" s="72"/>
      <c r="QXP2" s="70"/>
      <c r="QXQ2" s="70"/>
      <c r="QXS2" s="70"/>
      <c r="QXT2" s="70"/>
      <c r="QYE2" s="72"/>
      <c r="QYF2" s="70"/>
      <c r="QYG2" s="70"/>
      <c r="QYI2" s="70"/>
      <c r="QYJ2" s="70"/>
      <c r="QYU2" s="72"/>
      <c r="QYV2" s="70"/>
      <c r="QYW2" s="70"/>
      <c r="QYY2" s="70"/>
      <c r="QYZ2" s="70"/>
      <c r="QZK2" s="72"/>
      <c r="QZL2" s="70"/>
      <c r="QZM2" s="70"/>
      <c r="QZO2" s="70"/>
      <c r="QZP2" s="70"/>
      <c r="RAA2" s="72"/>
      <c r="RAB2" s="70"/>
      <c r="RAC2" s="70"/>
      <c r="RAE2" s="70"/>
      <c r="RAF2" s="70"/>
      <c r="RAQ2" s="72"/>
      <c r="RAR2" s="70"/>
      <c r="RAS2" s="70"/>
      <c r="RAU2" s="70"/>
      <c r="RAV2" s="70"/>
      <c r="RBG2" s="72"/>
      <c r="RBH2" s="70"/>
      <c r="RBI2" s="70"/>
      <c r="RBK2" s="70"/>
      <c r="RBL2" s="70"/>
      <c r="RBW2" s="72"/>
      <c r="RBX2" s="70"/>
      <c r="RBY2" s="70"/>
      <c r="RCA2" s="70"/>
      <c r="RCB2" s="70"/>
      <c r="RCM2" s="72"/>
      <c r="RCN2" s="70"/>
      <c r="RCO2" s="70"/>
      <c r="RCQ2" s="70"/>
      <c r="RCR2" s="70"/>
      <c r="RDC2" s="72"/>
      <c r="RDD2" s="70"/>
      <c r="RDE2" s="70"/>
      <c r="RDG2" s="70"/>
      <c r="RDH2" s="70"/>
      <c r="RDS2" s="72"/>
      <c r="RDT2" s="70"/>
      <c r="RDU2" s="70"/>
      <c r="RDW2" s="70"/>
      <c r="RDX2" s="70"/>
      <c r="REI2" s="72"/>
      <c r="REJ2" s="70"/>
      <c r="REK2" s="70"/>
      <c r="REM2" s="70"/>
      <c r="REN2" s="70"/>
      <c r="REY2" s="72"/>
      <c r="REZ2" s="70"/>
      <c r="RFA2" s="70"/>
      <c r="RFC2" s="70"/>
      <c r="RFD2" s="70"/>
      <c r="RFO2" s="72"/>
      <c r="RFP2" s="70"/>
      <c r="RFQ2" s="70"/>
      <c r="RFS2" s="70"/>
      <c r="RFT2" s="70"/>
      <c r="RGE2" s="72"/>
      <c r="RGF2" s="70"/>
      <c r="RGG2" s="70"/>
      <c r="RGI2" s="70"/>
      <c r="RGJ2" s="70"/>
      <c r="RGU2" s="72"/>
      <c r="RGV2" s="70"/>
      <c r="RGW2" s="70"/>
      <c r="RGY2" s="70"/>
      <c r="RGZ2" s="70"/>
      <c r="RHK2" s="72"/>
      <c r="RHL2" s="70"/>
      <c r="RHM2" s="70"/>
      <c r="RHO2" s="70"/>
      <c r="RHP2" s="70"/>
      <c r="RIA2" s="72"/>
      <c r="RIB2" s="70"/>
      <c r="RIC2" s="70"/>
      <c r="RIE2" s="70"/>
      <c r="RIF2" s="70"/>
      <c r="RIQ2" s="72"/>
      <c r="RIR2" s="70"/>
      <c r="RIS2" s="70"/>
      <c r="RIU2" s="70"/>
      <c r="RIV2" s="70"/>
      <c r="RJG2" s="72"/>
      <c r="RJH2" s="70"/>
      <c r="RJI2" s="70"/>
      <c r="RJK2" s="70"/>
      <c r="RJL2" s="70"/>
      <c r="RJW2" s="72"/>
      <c r="RJX2" s="70"/>
      <c r="RJY2" s="70"/>
      <c r="RKA2" s="70"/>
      <c r="RKB2" s="70"/>
      <c r="RKM2" s="72"/>
      <c r="RKN2" s="70"/>
      <c r="RKO2" s="70"/>
      <c r="RKQ2" s="70"/>
      <c r="RKR2" s="70"/>
      <c r="RLC2" s="72"/>
      <c r="RLD2" s="70"/>
      <c r="RLE2" s="70"/>
      <c r="RLG2" s="70"/>
      <c r="RLH2" s="70"/>
      <c r="RLS2" s="72"/>
      <c r="RLT2" s="70"/>
      <c r="RLU2" s="70"/>
      <c r="RLW2" s="70"/>
      <c r="RLX2" s="70"/>
      <c r="RMI2" s="72"/>
      <c r="RMJ2" s="70"/>
      <c r="RMK2" s="70"/>
      <c r="RMM2" s="70"/>
      <c r="RMN2" s="70"/>
      <c r="RMY2" s="72"/>
      <c r="RMZ2" s="70"/>
      <c r="RNA2" s="70"/>
      <c r="RNC2" s="70"/>
      <c r="RND2" s="70"/>
      <c r="RNO2" s="72"/>
      <c r="RNP2" s="70"/>
      <c r="RNQ2" s="70"/>
      <c r="RNS2" s="70"/>
      <c r="RNT2" s="70"/>
      <c r="ROE2" s="72"/>
      <c r="ROF2" s="70"/>
      <c r="ROG2" s="70"/>
      <c r="ROI2" s="70"/>
      <c r="ROJ2" s="70"/>
      <c r="ROU2" s="72"/>
      <c r="ROV2" s="70"/>
      <c r="ROW2" s="70"/>
      <c r="ROY2" s="70"/>
      <c r="ROZ2" s="70"/>
      <c r="RPK2" s="72"/>
      <c r="RPL2" s="70"/>
      <c r="RPM2" s="70"/>
      <c r="RPO2" s="70"/>
      <c r="RPP2" s="70"/>
      <c r="RQA2" s="72"/>
      <c r="RQB2" s="70"/>
      <c r="RQC2" s="70"/>
      <c r="RQE2" s="70"/>
      <c r="RQF2" s="70"/>
      <c r="RQQ2" s="72"/>
      <c r="RQR2" s="70"/>
      <c r="RQS2" s="70"/>
      <c r="RQU2" s="70"/>
      <c r="RQV2" s="70"/>
      <c r="RRG2" s="72"/>
      <c r="RRH2" s="70"/>
      <c r="RRI2" s="70"/>
      <c r="RRK2" s="70"/>
      <c r="RRL2" s="70"/>
      <c r="RRW2" s="72"/>
      <c r="RRX2" s="70"/>
      <c r="RRY2" s="70"/>
      <c r="RSA2" s="70"/>
      <c r="RSB2" s="70"/>
      <c r="RSM2" s="72"/>
      <c r="RSN2" s="70"/>
      <c r="RSO2" s="70"/>
      <c r="RSQ2" s="70"/>
      <c r="RSR2" s="70"/>
      <c r="RTC2" s="72"/>
      <c r="RTD2" s="70"/>
      <c r="RTE2" s="70"/>
      <c r="RTG2" s="70"/>
      <c r="RTH2" s="70"/>
      <c r="RTS2" s="72"/>
      <c r="RTT2" s="70"/>
      <c r="RTU2" s="70"/>
      <c r="RTW2" s="70"/>
      <c r="RTX2" s="70"/>
      <c r="RUI2" s="72"/>
      <c r="RUJ2" s="70"/>
      <c r="RUK2" s="70"/>
      <c r="RUM2" s="70"/>
      <c r="RUN2" s="70"/>
      <c r="RUY2" s="72"/>
      <c r="RUZ2" s="70"/>
      <c r="RVA2" s="70"/>
      <c r="RVC2" s="70"/>
      <c r="RVD2" s="70"/>
      <c r="RVO2" s="72"/>
      <c r="RVP2" s="70"/>
      <c r="RVQ2" s="70"/>
      <c r="RVS2" s="70"/>
      <c r="RVT2" s="70"/>
      <c r="RWE2" s="72"/>
      <c r="RWF2" s="70"/>
      <c r="RWG2" s="70"/>
      <c r="RWI2" s="70"/>
      <c r="RWJ2" s="70"/>
      <c r="RWU2" s="72"/>
      <c r="RWV2" s="70"/>
      <c r="RWW2" s="70"/>
      <c r="RWY2" s="70"/>
      <c r="RWZ2" s="70"/>
      <c r="RXK2" s="72"/>
      <c r="RXL2" s="70"/>
      <c r="RXM2" s="70"/>
      <c r="RXO2" s="70"/>
      <c r="RXP2" s="70"/>
      <c r="RYA2" s="72"/>
      <c r="RYB2" s="70"/>
      <c r="RYC2" s="70"/>
      <c r="RYE2" s="70"/>
      <c r="RYF2" s="70"/>
      <c r="RYQ2" s="72"/>
      <c r="RYR2" s="70"/>
      <c r="RYS2" s="70"/>
      <c r="RYU2" s="70"/>
      <c r="RYV2" s="70"/>
      <c r="RZG2" s="72"/>
      <c r="RZH2" s="70"/>
      <c r="RZI2" s="70"/>
      <c r="RZK2" s="70"/>
      <c r="RZL2" s="70"/>
      <c r="RZW2" s="72"/>
      <c r="RZX2" s="70"/>
      <c r="RZY2" s="70"/>
      <c r="SAA2" s="70"/>
      <c r="SAB2" s="70"/>
      <c r="SAM2" s="72"/>
      <c r="SAN2" s="70"/>
      <c r="SAO2" s="70"/>
      <c r="SAQ2" s="70"/>
      <c r="SAR2" s="70"/>
      <c r="SBC2" s="72"/>
      <c r="SBD2" s="70"/>
      <c r="SBE2" s="70"/>
      <c r="SBG2" s="70"/>
      <c r="SBH2" s="70"/>
      <c r="SBS2" s="72"/>
      <c r="SBT2" s="70"/>
      <c r="SBU2" s="70"/>
      <c r="SBW2" s="70"/>
      <c r="SBX2" s="70"/>
      <c r="SCI2" s="72"/>
      <c r="SCJ2" s="70"/>
      <c r="SCK2" s="70"/>
      <c r="SCM2" s="70"/>
      <c r="SCN2" s="70"/>
      <c r="SCY2" s="72"/>
      <c r="SCZ2" s="70"/>
      <c r="SDA2" s="70"/>
      <c r="SDC2" s="70"/>
      <c r="SDD2" s="70"/>
      <c r="SDO2" s="72"/>
      <c r="SDP2" s="70"/>
      <c r="SDQ2" s="70"/>
      <c r="SDS2" s="70"/>
      <c r="SDT2" s="70"/>
      <c r="SEE2" s="72"/>
      <c r="SEF2" s="70"/>
      <c r="SEG2" s="70"/>
      <c r="SEI2" s="70"/>
      <c r="SEJ2" s="70"/>
      <c r="SEU2" s="72"/>
      <c r="SEV2" s="70"/>
      <c r="SEW2" s="70"/>
      <c r="SEY2" s="70"/>
      <c r="SEZ2" s="70"/>
      <c r="SFK2" s="72"/>
      <c r="SFL2" s="70"/>
      <c r="SFM2" s="70"/>
      <c r="SFO2" s="70"/>
      <c r="SFP2" s="70"/>
      <c r="SGA2" s="72"/>
      <c r="SGB2" s="70"/>
      <c r="SGC2" s="70"/>
      <c r="SGE2" s="70"/>
      <c r="SGF2" s="70"/>
      <c r="SGQ2" s="72"/>
      <c r="SGR2" s="70"/>
      <c r="SGS2" s="70"/>
      <c r="SGU2" s="70"/>
      <c r="SGV2" s="70"/>
      <c r="SHG2" s="72"/>
      <c r="SHH2" s="70"/>
      <c r="SHI2" s="70"/>
      <c r="SHK2" s="70"/>
      <c r="SHL2" s="70"/>
      <c r="SHW2" s="72"/>
      <c r="SHX2" s="70"/>
      <c r="SHY2" s="70"/>
      <c r="SIA2" s="70"/>
      <c r="SIB2" s="70"/>
      <c r="SIM2" s="72"/>
      <c r="SIN2" s="70"/>
      <c r="SIO2" s="70"/>
      <c r="SIQ2" s="70"/>
      <c r="SIR2" s="70"/>
      <c r="SJC2" s="72"/>
      <c r="SJD2" s="70"/>
      <c r="SJE2" s="70"/>
      <c r="SJG2" s="70"/>
      <c r="SJH2" s="70"/>
      <c r="SJS2" s="72"/>
      <c r="SJT2" s="70"/>
      <c r="SJU2" s="70"/>
      <c r="SJW2" s="70"/>
      <c r="SJX2" s="70"/>
      <c r="SKI2" s="72"/>
      <c r="SKJ2" s="70"/>
      <c r="SKK2" s="70"/>
      <c r="SKM2" s="70"/>
      <c r="SKN2" s="70"/>
      <c r="SKY2" s="72"/>
      <c r="SKZ2" s="70"/>
      <c r="SLA2" s="70"/>
      <c r="SLC2" s="70"/>
      <c r="SLD2" s="70"/>
      <c r="SLO2" s="72"/>
      <c r="SLP2" s="70"/>
      <c r="SLQ2" s="70"/>
      <c r="SLS2" s="70"/>
      <c r="SLT2" s="70"/>
      <c r="SME2" s="72"/>
      <c r="SMF2" s="70"/>
      <c r="SMG2" s="70"/>
      <c r="SMI2" s="70"/>
      <c r="SMJ2" s="70"/>
      <c r="SMU2" s="72"/>
      <c r="SMV2" s="70"/>
      <c r="SMW2" s="70"/>
      <c r="SMY2" s="70"/>
      <c r="SMZ2" s="70"/>
      <c r="SNK2" s="72"/>
      <c r="SNL2" s="70"/>
      <c r="SNM2" s="70"/>
      <c r="SNO2" s="70"/>
      <c r="SNP2" s="70"/>
      <c r="SOA2" s="72"/>
      <c r="SOB2" s="70"/>
      <c r="SOC2" s="70"/>
      <c r="SOE2" s="70"/>
      <c r="SOF2" s="70"/>
      <c r="SOQ2" s="72"/>
      <c r="SOR2" s="70"/>
      <c r="SOS2" s="70"/>
      <c r="SOU2" s="70"/>
      <c r="SOV2" s="70"/>
      <c r="SPG2" s="72"/>
      <c r="SPH2" s="70"/>
      <c r="SPI2" s="70"/>
      <c r="SPK2" s="70"/>
      <c r="SPL2" s="70"/>
      <c r="SPW2" s="72"/>
      <c r="SPX2" s="70"/>
      <c r="SPY2" s="70"/>
      <c r="SQA2" s="70"/>
      <c r="SQB2" s="70"/>
      <c r="SQM2" s="72"/>
      <c r="SQN2" s="70"/>
      <c r="SQO2" s="70"/>
      <c r="SQQ2" s="70"/>
      <c r="SQR2" s="70"/>
      <c r="SRC2" s="72"/>
      <c r="SRD2" s="70"/>
      <c r="SRE2" s="70"/>
      <c r="SRG2" s="70"/>
      <c r="SRH2" s="70"/>
      <c r="SRS2" s="72"/>
      <c r="SRT2" s="70"/>
      <c r="SRU2" s="70"/>
      <c r="SRW2" s="70"/>
      <c r="SRX2" s="70"/>
      <c r="SSI2" s="72"/>
      <c r="SSJ2" s="70"/>
      <c r="SSK2" s="70"/>
      <c r="SSM2" s="70"/>
      <c r="SSN2" s="70"/>
      <c r="SSY2" s="72"/>
      <c r="SSZ2" s="70"/>
      <c r="STA2" s="70"/>
      <c r="STC2" s="70"/>
      <c r="STD2" s="70"/>
      <c r="STO2" s="72"/>
      <c r="STP2" s="70"/>
      <c r="STQ2" s="70"/>
      <c r="STS2" s="70"/>
      <c r="STT2" s="70"/>
      <c r="SUE2" s="72"/>
      <c r="SUF2" s="70"/>
      <c r="SUG2" s="70"/>
      <c r="SUI2" s="70"/>
      <c r="SUJ2" s="70"/>
      <c r="SUU2" s="72"/>
      <c r="SUV2" s="70"/>
      <c r="SUW2" s="70"/>
      <c r="SUY2" s="70"/>
      <c r="SUZ2" s="70"/>
      <c r="SVK2" s="72"/>
      <c r="SVL2" s="70"/>
      <c r="SVM2" s="70"/>
      <c r="SVO2" s="70"/>
      <c r="SVP2" s="70"/>
      <c r="SWA2" s="72"/>
      <c r="SWB2" s="70"/>
      <c r="SWC2" s="70"/>
      <c r="SWE2" s="70"/>
      <c r="SWF2" s="70"/>
      <c r="SWQ2" s="72"/>
      <c r="SWR2" s="70"/>
      <c r="SWS2" s="70"/>
      <c r="SWU2" s="70"/>
      <c r="SWV2" s="70"/>
      <c r="SXG2" s="72"/>
      <c r="SXH2" s="70"/>
      <c r="SXI2" s="70"/>
      <c r="SXK2" s="70"/>
      <c r="SXL2" s="70"/>
      <c r="SXW2" s="72"/>
      <c r="SXX2" s="70"/>
      <c r="SXY2" s="70"/>
      <c r="SYA2" s="70"/>
      <c r="SYB2" s="70"/>
      <c r="SYM2" s="72"/>
      <c r="SYN2" s="70"/>
      <c r="SYO2" s="70"/>
      <c r="SYQ2" s="70"/>
      <c r="SYR2" s="70"/>
      <c r="SZC2" s="72"/>
      <c r="SZD2" s="70"/>
      <c r="SZE2" s="70"/>
      <c r="SZG2" s="70"/>
      <c r="SZH2" s="70"/>
      <c r="SZS2" s="72"/>
      <c r="SZT2" s="70"/>
      <c r="SZU2" s="70"/>
      <c r="SZW2" s="70"/>
      <c r="SZX2" s="70"/>
      <c r="TAI2" s="72"/>
      <c r="TAJ2" s="70"/>
      <c r="TAK2" s="70"/>
      <c r="TAM2" s="70"/>
      <c r="TAN2" s="70"/>
      <c r="TAY2" s="72"/>
      <c r="TAZ2" s="70"/>
      <c r="TBA2" s="70"/>
      <c r="TBC2" s="70"/>
      <c r="TBD2" s="70"/>
      <c r="TBO2" s="72"/>
      <c r="TBP2" s="70"/>
      <c r="TBQ2" s="70"/>
      <c r="TBS2" s="70"/>
      <c r="TBT2" s="70"/>
      <c r="TCE2" s="72"/>
      <c r="TCF2" s="70"/>
      <c r="TCG2" s="70"/>
      <c r="TCI2" s="70"/>
      <c r="TCJ2" s="70"/>
      <c r="TCU2" s="72"/>
      <c r="TCV2" s="70"/>
      <c r="TCW2" s="70"/>
      <c r="TCY2" s="70"/>
      <c r="TCZ2" s="70"/>
      <c r="TDK2" s="72"/>
      <c r="TDL2" s="70"/>
      <c r="TDM2" s="70"/>
      <c r="TDO2" s="70"/>
      <c r="TDP2" s="70"/>
      <c r="TEA2" s="72"/>
      <c r="TEB2" s="70"/>
      <c r="TEC2" s="70"/>
      <c r="TEE2" s="70"/>
      <c r="TEF2" s="70"/>
      <c r="TEQ2" s="72"/>
      <c r="TER2" s="70"/>
      <c r="TES2" s="70"/>
      <c r="TEU2" s="70"/>
      <c r="TEV2" s="70"/>
      <c r="TFG2" s="72"/>
      <c r="TFH2" s="70"/>
      <c r="TFI2" s="70"/>
      <c r="TFK2" s="70"/>
      <c r="TFL2" s="70"/>
      <c r="TFW2" s="72"/>
      <c r="TFX2" s="70"/>
      <c r="TFY2" s="70"/>
      <c r="TGA2" s="70"/>
      <c r="TGB2" s="70"/>
      <c r="TGM2" s="72"/>
      <c r="TGN2" s="70"/>
      <c r="TGO2" s="70"/>
      <c r="TGQ2" s="70"/>
      <c r="TGR2" s="70"/>
      <c r="THC2" s="72"/>
      <c r="THD2" s="70"/>
      <c r="THE2" s="70"/>
      <c r="THG2" s="70"/>
      <c r="THH2" s="70"/>
      <c r="THS2" s="72"/>
      <c r="THT2" s="70"/>
      <c r="THU2" s="70"/>
      <c r="THW2" s="70"/>
      <c r="THX2" s="70"/>
      <c r="TII2" s="72"/>
      <c r="TIJ2" s="70"/>
      <c r="TIK2" s="70"/>
      <c r="TIM2" s="70"/>
      <c r="TIN2" s="70"/>
      <c r="TIY2" s="72"/>
      <c r="TIZ2" s="70"/>
      <c r="TJA2" s="70"/>
      <c r="TJC2" s="70"/>
      <c r="TJD2" s="70"/>
      <c r="TJO2" s="72"/>
      <c r="TJP2" s="70"/>
      <c r="TJQ2" s="70"/>
      <c r="TJS2" s="70"/>
      <c r="TJT2" s="70"/>
      <c r="TKE2" s="72"/>
      <c r="TKF2" s="70"/>
      <c r="TKG2" s="70"/>
      <c r="TKI2" s="70"/>
      <c r="TKJ2" s="70"/>
      <c r="TKU2" s="72"/>
      <c r="TKV2" s="70"/>
      <c r="TKW2" s="70"/>
      <c r="TKY2" s="70"/>
      <c r="TKZ2" s="70"/>
      <c r="TLK2" s="72"/>
      <c r="TLL2" s="70"/>
      <c r="TLM2" s="70"/>
      <c r="TLO2" s="70"/>
      <c r="TLP2" s="70"/>
      <c r="TMA2" s="72"/>
      <c r="TMB2" s="70"/>
      <c r="TMC2" s="70"/>
      <c r="TME2" s="70"/>
      <c r="TMF2" s="70"/>
      <c r="TMQ2" s="72"/>
      <c r="TMR2" s="70"/>
      <c r="TMS2" s="70"/>
      <c r="TMU2" s="70"/>
      <c r="TMV2" s="70"/>
      <c r="TNG2" s="72"/>
      <c r="TNH2" s="70"/>
      <c r="TNI2" s="70"/>
      <c r="TNK2" s="70"/>
      <c r="TNL2" s="70"/>
      <c r="TNW2" s="72"/>
      <c r="TNX2" s="70"/>
      <c r="TNY2" s="70"/>
      <c r="TOA2" s="70"/>
      <c r="TOB2" s="70"/>
      <c r="TOM2" s="72"/>
      <c r="TON2" s="70"/>
      <c r="TOO2" s="70"/>
      <c r="TOQ2" s="70"/>
      <c r="TOR2" s="70"/>
      <c r="TPC2" s="72"/>
      <c r="TPD2" s="70"/>
      <c r="TPE2" s="70"/>
      <c r="TPG2" s="70"/>
      <c r="TPH2" s="70"/>
      <c r="TPS2" s="72"/>
      <c r="TPT2" s="70"/>
      <c r="TPU2" s="70"/>
      <c r="TPW2" s="70"/>
      <c r="TPX2" s="70"/>
      <c r="TQI2" s="72"/>
      <c r="TQJ2" s="70"/>
      <c r="TQK2" s="70"/>
      <c r="TQM2" s="70"/>
      <c r="TQN2" s="70"/>
      <c r="TQY2" s="72"/>
      <c r="TQZ2" s="70"/>
      <c r="TRA2" s="70"/>
      <c r="TRC2" s="70"/>
      <c r="TRD2" s="70"/>
      <c r="TRO2" s="72"/>
      <c r="TRP2" s="70"/>
      <c r="TRQ2" s="70"/>
      <c r="TRS2" s="70"/>
      <c r="TRT2" s="70"/>
      <c r="TSE2" s="72"/>
      <c r="TSF2" s="70"/>
      <c r="TSG2" s="70"/>
      <c r="TSI2" s="70"/>
      <c r="TSJ2" s="70"/>
      <c r="TSU2" s="72"/>
      <c r="TSV2" s="70"/>
      <c r="TSW2" s="70"/>
      <c r="TSY2" s="70"/>
      <c r="TSZ2" s="70"/>
      <c r="TTK2" s="72"/>
      <c r="TTL2" s="70"/>
      <c r="TTM2" s="70"/>
      <c r="TTO2" s="70"/>
      <c r="TTP2" s="70"/>
      <c r="TUA2" s="72"/>
      <c r="TUB2" s="70"/>
      <c r="TUC2" s="70"/>
      <c r="TUE2" s="70"/>
      <c r="TUF2" s="70"/>
      <c r="TUQ2" s="72"/>
      <c r="TUR2" s="70"/>
      <c r="TUS2" s="70"/>
      <c r="TUU2" s="70"/>
      <c r="TUV2" s="70"/>
      <c r="TVG2" s="72"/>
      <c r="TVH2" s="70"/>
      <c r="TVI2" s="70"/>
      <c r="TVK2" s="70"/>
      <c r="TVL2" s="70"/>
      <c r="TVW2" s="72"/>
      <c r="TVX2" s="70"/>
      <c r="TVY2" s="70"/>
      <c r="TWA2" s="70"/>
      <c r="TWB2" s="70"/>
      <c r="TWM2" s="72"/>
      <c r="TWN2" s="70"/>
      <c r="TWO2" s="70"/>
      <c r="TWQ2" s="70"/>
      <c r="TWR2" s="70"/>
      <c r="TXC2" s="72"/>
      <c r="TXD2" s="70"/>
      <c r="TXE2" s="70"/>
      <c r="TXG2" s="70"/>
      <c r="TXH2" s="70"/>
      <c r="TXS2" s="72"/>
      <c r="TXT2" s="70"/>
      <c r="TXU2" s="70"/>
      <c r="TXW2" s="70"/>
      <c r="TXX2" s="70"/>
      <c r="TYI2" s="72"/>
      <c r="TYJ2" s="70"/>
      <c r="TYK2" s="70"/>
      <c r="TYM2" s="70"/>
      <c r="TYN2" s="70"/>
      <c r="TYY2" s="72"/>
      <c r="TYZ2" s="70"/>
      <c r="TZA2" s="70"/>
      <c r="TZC2" s="70"/>
      <c r="TZD2" s="70"/>
      <c r="TZO2" s="72"/>
      <c r="TZP2" s="70"/>
      <c r="TZQ2" s="70"/>
      <c r="TZS2" s="70"/>
      <c r="TZT2" s="70"/>
      <c r="UAE2" s="72"/>
      <c r="UAF2" s="70"/>
      <c r="UAG2" s="70"/>
      <c r="UAI2" s="70"/>
      <c r="UAJ2" s="70"/>
      <c r="UAU2" s="72"/>
      <c r="UAV2" s="70"/>
      <c r="UAW2" s="70"/>
      <c r="UAY2" s="70"/>
      <c r="UAZ2" s="70"/>
      <c r="UBK2" s="72"/>
      <c r="UBL2" s="70"/>
      <c r="UBM2" s="70"/>
      <c r="UBO2" s="70"/>
      <c r="UBP2" s="70"/>
      <c r="UCA2" s="72"/>
      <c r="UCB2" s="70"/>
      <c r="UCC2" s="70"/>
      <c r="UCE2" s="70"/>
      <c r="UCF2" s="70"/>
      <c r="UCQ2" s="72"/>
      <c r="UCR2" s="70"/>
      <c r="UCS2" s="70"/>
      <c r="UCU2" s="70"/>
      <c r="UCV2" s="70"/>
      <c r="UDG2" s="72"/>
      <c r="UDH2" s="70"/>
      <c r="UDI2" s="70"/>
      <c r="UDK2" s="70"/>
      <c r="UDL2" s="70"/>
      <c r="UDW2" s="72"/>
      <c r="UDX2" s="70"/>
      <c r="UDY2" s="70"/>
      <c r="UEA2" s="70"/>
      <c r="UEB2" s="70"/>
      <c r="UEM2" s="72"/>
      <c r="UEN2" s="70"/>
      <c r="UEO2" s="70"/>
      <c r="UEQ2" s="70"/>
      <c r="UER2" s="70"/>
      <c r="UFC2" s="72"/>
      <c r="UFD2" s="70"/>
      <c r="UFE2" s="70"/>
      <c r="UFG2" s="70"/>
      <c r="UFH2" s="70"/>
      <c r="UFS2" s="72"/>
      <c r="UFT2" s="70"/>
      <c r="UFU2" s="70"/>
      <c r="UFW2" s="70"/>
      <c r="UFX2" s="70"/>
      <c r="UGI2" s="72"/>
      <c r="UGJ2" s="70"/>
      <c r="UGK2" s="70"/>
      <c r="UGM2" s="70"/>
      <c r="UGN2" s="70"/>
      <c r="UGY2" s="72"/>
      <c r="UGZ2" s="70"/>
      <c r="UHA2" s="70"/>
      <c r="UHC2" s="70"/>
      <c r="UHD2" s="70"/>
      <c r="UHO2" s="72"/>
      <c r="UHP2" s="70"/>
      <c r="UHQ2" s="70"/>
      <c r="UHS2" s="70"/>
      <c r="UHT2" s="70"/>
      <c r="UIE2" s="72"/>
      <c r="UIF2" s="70"/>
      <c r="UIG2" s="70"/>
      <c r="UII2" s="70"/>
      <c r="UIJ2" s="70"/>
      <c r="UIU2" s="72"/>
      <c r="UIV2" s="70"/>
      <c r="UIW2" s="70"/>
      <c r="UIY2" s="70"/>
      <c r="UIZ2" s="70"/>
      <c r="UJK2" s="72"/>
      <c r="UJL2" s="70"/>
      <c r="UJM2" s="70"/>
      <c r="UJO2" s="70"/>
      <c r="UJP2" s="70"/>
      <c r="UKA2" s="72"/>
      <c r="UKB2" s="70"/>
      <c r="UKC2" s="70"/>
      <c r="UKE2" s="70"/>
      <c r="UKF2" s="70"/>
      <c r="UKQ2" s="72"/>
      <c r="UKR2" s="70"/>
      <c r="UKS2" s="70"/>
      <c r="UKU2" s="70"/>
      <c r="UKV2" s="70"/>
      <c r="ULG2" s="72"/>
      <c r="ULH2" s="70"/>
      <c r="ULI2" s="70"/>
      <c r="ULK2" s="70"/>
      <c r="ULL2" s="70"/>
      <c r="ULW2" s="72"/>
      <c r="ULX2" s="70"/>
      <c r="ULY2" s="70"/>
      <c r="UMA2" s="70"/>
      <c r="UMB2" s="70"/>
      <c r="UMM2" s="72"/>
      <c r="UMN2" s="70"/>
      <c r="UMO2" s="70"/>
      <c r="UMQ2" s="70"/>
      <c r="UMR2" s="70"/>
      <c r="UNC2" s="72"/>
      <c r="UND2" s="70"/>
      <c r="UNE2" s="70"/>
      <c r="UNG2" s="70"/>
      <c r="UNH2" s="70"/>
      <c r="UNS2" s="72"/>
      <c r="UNT2" s="70"/>
      <c r="UNU2" s="70"/>
      <c r="UNW2" s="70"/>
      <c r="UNX2" s="70"/>
      <c r="UOI2" s="72"/>
      <c r="UOJ2" s="70"/>
      <c r="UOK2" s="70"/>
      <c r="UOM2" s="70"/>
      <c r="UON2" s="70"/>
      <c r="UOY2" s="72"/>
      <c r="UOZ2" s="70"/>
      <c r="UPA2" s="70"/>
      <c r="UPC2" s="70"/>
      <c r="UPD2" s="70"/>
      <c r="UPO2" s="72"/>
      <c r="UPP2" s="70"/>
      <c r="UPQ2" s="70"/>
      <c r="UPS2" s="70"/>
      <c r="UPT2" s="70"/>
      <c r="UQE2" s="72"/>
      <c r="UQF2" s="70"/>
      <c r="UQG2" s="70"/>
      <c r="UQI2" s="70"/>
      <c r="UQJ2" s="70"/>
      <c r="UQU2" s="72"/>
      <c r="UQV2" s="70"/>
      <c r="UQW2" s="70"/>
      <c r="UQY2" s="70"/>
      <c r="UQZ2" s="70"/>
      <c r="URK2" s="72"/>
      <c r="URL2" s="70"/>
      <c r="URM2" s="70"/>
      <c r="URO2" s="70"/>
      <c r="URP2" s="70"/>
      <c r="USA2" s="72"/>
      <c r="USB2" s="70"/>
      <c r="USC2" s="70"/>
      <c r="USE2" s="70"/>
      <c r="USF2" s="70"/>
      <c r="USQ2" s="72"/>
      <c r="USR2" s="70"/>
      <c r="USS2" s="70"/>
      <c r="USU2" s="70"/>
      <c r="USV2" s="70"/>
      <c r="UTG2" s="72"/>
      <c r="UTH2" s="70"/>
      <c r="UTI2" s="70"/>
      <c r="UTK2" s="70"/>
      <c r="UTL2" s="70"/>
      <c r="UTW2" s="72"/>
      <c r="UTX2" s="70"/>
      <c r="UTY2" s="70"/>
      <c r="UUA2" s="70"/>
      <c r="UUB2" s="70"/>
      <c r="UUM2" s="72"/>
      <c r="UUN2" s="70"/>
      <c r="UUO2" s="70"/>
      <c r="UUQ2" s="70"/>
      <c r="UUR2" s="70"/>
      <c r="UVC2" s="72"/>
      <c r="UVD2" s="70"/>
      <c r="UVE2" s="70"/>
      <c r="UVG2" s="70"/>
      <c r="UVH2" s="70"/>
      <c r="UVS2" s="72"/>
      <c r="UVT2" s="70"/>
      <c r="UVU2" s="70"/>
      <c r="UVW2" s="70"/>
      <c r="UVX2" s="70"/>
      <c r="UWI2" s="72"/>
      <c r="UWJ2" s="70"/>
      <c r="UWK2" s="70"/>
      <c r="UWM2" s="70"/>
      <c r="UWN2" s="70"/>
      <c r="UWY2" s="72"/>
      <c r="UWZ2" s="70"/>
      <c r="UXA2" s="70"/>
      <c r="UXC2" s="70"/>
      <c r="UXD2" s="70"/>
      <c r="UXO2" s="72"/>
      <c r="UXP2" s="70"/>
      <c r="UXQ2" s="70"/>
      <c r="UXS2" s="70"/>
      <c r="UXT2" s="70"/>
      <c r="UYE2" s="72"/>
      <c r="UYF2" s="70"/>
      <c r="UYG2" s="70"/>
      <c r="UYI2" s="70"/>
      <c r="UYJ2" s="70"/>
      <c r="UYU2" s="72"/>
      <c r="UYV2" s="70"/>
      <c r="UYW2" s="70"/>
      <c r="UYY2" s="70"/>
      <c r="UYZ2" s="70"/>
      <c r="UZK2" s="72"/>
      <c r="UZL2" s="70"/>
      <c r="UZM2" s="70"/>
      <c r="UZO2" s="70"/>
      <c r="UZP2" s="70"/>
      <c r="VAA2" s="72"/>
      <c r="VAB2" s="70"/>
      <c r="VAC2" s="70"/>
      <c r="VAE2" s="70"/>
      <c r="VAF2" s="70"/>
      <c r="VAQ2" s="72"/>
      <c r="VAR2" s="70"/>
      <c r="VAS2" s="70"/>
      <c r="VAU2" s="70"/>
      <c r="VAV2" s="70"/>
      <c r="VBG2" s="72"/>
      <c r="VBH2" s="70"/>
      <c r="VBI2" s="70"/>
      <c r="VBK2" s="70"/>
      <c r="VBL2" s="70"/>
      <c r="VBW2" s="72"/>
      <c r="VBX2" s="70"/>
      <c r="VBY2" s="70"/>
      <c r="VCA2" s="70"/>
      <c r="VCB2" s="70"/>
      <c r="VCM2" s="72"/>
      <c r="VCN2" s="70"/>
      <c r="VCO2" s="70"/>
      <c r="VCQ2" s="70"/>
      <c r="VCR2" s="70"/>
      <c r="VDC2" s="72"/>
      <c r="VDD2" s="70"/>
      <c r="VDE2" s="70"/>
      <c r="VDG2" s="70"/>
      <c r="VDH2" s="70"/>
      <c r="VDS2" s="72"/>
      <c r="VDT2" s="70"/>
      <c r="VDU2" s="70"/>
      <c r="VDW2" s="70"/>
      <c r="VDX2" s="70"/>
      <c r="VEI2" s="72"/>
      <c r="VEJ2" s="70"/>
      <c r="VEK2" s="70"/>
      <c r="VEM2" s="70"/>
      <c r="VEN2" s="70"/>
      <c r="VEY2" s="72"/>
      <c r="VEZ2" s="70"/>
      <c r="VFA2" s="70"/>
      <c r="VFC2" s="70"/>
      <c r="VFD2" s="70"/>
      <c r="VFO2" s="72"/>
      <c r="VFP2" s="70"/>
      <c r="VFQ2" s="70"/>
      <c r="VFS2" s="70"/>
      <c r="VFT2" s="70"/>
      <c r="VGE2" s="72"/>
      <c r="VGF2" s="70"/>
      <c r="VGG2" s="70"/>
      <c r="VGI2" s="70"/>
      <c r="VGJ2" s="70"/>
      <c r="VGU2" s="72"/>
      <c r="VGV2" s="70"/>
      <c r="VGW2" s="70"/>
      <c r="VGY2" s="70"/>
      <c r="VGZ2" s="70"/>
      <c r="VHK2" s="72"/>
      <c r="VHL2" s="70"/>
      <c r="VHM2" s="70"/>
      <c r="VHO2" s="70"/>
      <c r="VHP2" s="70"/>
      <c r="VIA2" s="72"/>
      <c r="VIB2" s="70"/>
      <c r="VIC2" s="70"/>
      <c r="VIE2" s="70"/>
      <c r="VIF2" s="70"/>
      <c r="VIQ2" s="72"/>
      <c r="VIR2" s="70"/>
      <c r="VIS2" s="70"/>
      <c r="VIU2" s="70"/>
      <c r="VIV2" s="70"/>
      <c r="VJG2" s="72"/>
      <c r="VJH2" s="70"/>
      <c r="VJI2" s="70"/>
      <c r="VJK2" s="70"/>
      <c r="VJL2" s="70"/>
      <c r="VJW2" s="72"/>
      <c r="VJX2" s="70"/>
      <c r="VJY2" s="70"/>
      <c r="VKA2" s="70"/>
      <c r="VKB2" s="70"/>
      <c r="VKM2" s="72"/>
      <c r="VKN2" s="70"/>
      <c r="VKO2" s="70"/>
      <c r="VKQ2" s="70"/>
      <c r="VKR2" s="70"/>
      <c r="VLC2" s="72"/>
      <c r="VLD2" s="70"/>
      <c r="VLE2" s="70"/>
      <c r="VLG2" s="70"/>
      <c r="VLH2" s="70"/>
      <c r="VLS2" s="72"/>
      <c r="VLT2" s="70"/>
      <c r="VLU2" s="70"/>
      <c r="VLW2" s="70"/>
      <c r="VLX2" s="70"/>
      <c r="VMI2" s="72"/>
      <c r="VMJ2" s="70"/>
      <c r="VMK2" s="70"/>
      <c r="VMM2" s="70"/>
      <c r="VMN2" s="70"/>
      <c r="VMY2" s="72"/>
      <c r="VMZ2" s="70"/>
      <c r="VNA2" s="70"/>
      <c r="VNC2" s="70"/>
      <c r="VND2" s="70"/>
      <c r="VNO2" s="72"/>
      <c r="VNP2" s="70"/>
      <c r="VNQ2" s="70"/>
      <c r="VNS2" s="70"/>
      <c r="VNT2" s="70"/>
      <c r="VOE2" s="72"/>
      <c r="VOF2" s="70"/>
      <c r="VOG2" s="70"/>
      <c r="VOI2" s="70"/>
      <c r="VOJ2" s="70"/>
      <c r="VOU2" s="72"/>
      <c r="VOV2" s="70"/>
      <c r="VOW2" s="70"/>
      <c r="VOY2" s="70"/>
      <c r="VOZ2" s="70"/>
      <c r="VPK2" s="72"/>
      <c r="VPL2" s="70"/>
      <c r="VPM2" s="70"/>
      <c r="VPO2" s="70"/>
      <c r="VPP2" s="70"/>
      <c r="VQA2" s="72"/>
      <c r="VQB2" s="70"/>
      <c r="VQC2" s="70"/>
      <c r="VQE2" s="70"/>
      <c r="VQF2" s="70"/>
      <c r="VQQ2" s="72"/>
      <c r="VQR2" s="70"/>
      <c r="VQS2" s="70"/>
      <c r="VQU2" s="70"/>
      <c r="VQV2" s="70"/>
      <c r="VRG2" s="72"/>
      <c r="VRH2" s="70"/>
      <c r="VRI2" s="70"/>
      <c r="VRK2" s="70"/>
      <c r="VRL2" s="70"/>
      <c r="VRW2" s="72"/>
      <c r="VRX2" s="70"/>
      <c r="VRY2" s="70"/>
      <c r="VSA2" s="70"/>
      <c r="VSB2" s="70"/>
      <c r="VSM2" s="72"/>
      <c r="VSN2" s="70"/>
      <c r="VSO2" s="70"/>
      <c r="VSQ2" s="70"/>
      <c r="VSR2" s="70"/>
      <c r="VTC2" s="72"/>
      <c r="VTD2" s="70"/>
      <c r="VTE2" s="70"/>
      <c r="VTG2" s="70"/>
      <c r="VTH2" s="70"/>
      <c r="VTS2" s="72"/>
      <c r="VTT2" s="70"/>
      <c r="VTU2" s="70"/>
      <c r="VTW2" s="70"/>
      <c r="VTX2" s="70"/>
      <c r="VUI2" s="72"/>
      <c r="VUJ2" s="70"/>
      <c r="VUK2" s="70"/>
      <c r="VUM2" s="70"/>
      <c r="VUN2" s="70"/>
      <c r="VUY2" s="72"/>
      <c r="VUZ2" s="70"/>
      <c r="VVA2" s="70"/>
      <c r="VVC2" s="70"/>
      <c r="VVD2" s="70"/>
      <c r="VVO2" s="72"/>
      <c r="VVP2" s="70"/>
      <c r="VVQ2" s="70"/>
      <c r="VVS2" s="70"/>
      <c r="VVT2" s="70"/>
      <c r="VWE2" s="72"/>
      <c r="VWF2" s="70"/>
      <c r="VWG2" s="70"/>
      <c r="VWI2" s="70"/>
      <c r="VWJ2" s="70"/>
      <c r="VWU2" s="72"/>
      <c r="VWV2" s="70"/>
      <c r="VWW2" s="70"/>
      <c r="VWY2" s="70"/>
      <c r="VWZ2" s="70"/>
      <c r="VXK2" s="72"/>
      <c r="VXL2" s="70"/>
      <c r="VXM2" s="70"/>
      <c r="VXO2" s="70"/>
      <c r="VXP2" s="70"/>
      <c r="VYA2" s="72"/>
      <c r="VYB2" s="70"/>
      <c r="VYC2" s="70"/>
      <c r="VYE2" s="70"/>
      <c r="VYF2" s="70"/>
      <c r="VYQ2" s="72"/>
      <c r="VYR2" s="70"/>
      <c r="VYS2" s="70"/>
      <c r="VYU2" s="70"/>
      <c r="VYV2" s="70"/>
      <c r="VZG2" s="72"/>
      <c r="VZH2" s="70"/>
      <c r="VZI2" s="70"/>
      <c r="VZK2" s="70"/>
      <c r="VZL2" s="70"/>
      <c r="VZW2" s="72"/>
      <c r="VZX2" s="70"/>
      <c r="VZY2" s="70"/>
      <c r="WAA2" s="70"/>
      <c r="WAB2" s="70"/>
      <c r="WAM2" s="72"/>
      <c r="WAN2" s="70"/>
      <c r="WAO2" s="70"/>
      <c r="WAQ2" s="70"/>
      <c r="WAR2" s="70"/>
      <c r="WBC2" s="72"/>
      <c r="WBD2" s="70"/>
      <c r="WBE2" s="70"/>
      <c r="WBG2" s="70"/>
      <c r="WBH2" s="70"/>
      <c r="WBS2" s="72"/>
      <c r="WBT2" s="70"/>
      <c r="WBU2" s="70"/>
      <c r="WBW2" s="70"/>
      <c r="WBX2" s="70"/>
      <c r="WCI2" s="72"/>
      <c r="WCJ2" s="70"/>
      <c r="WCK2" s="70"/>
      <c r="WCM2" s="70"/>
      <c r="WCN2" s="70"/>
      <c r="WCY2" s="72"/>
      <c r="WCZ2" s="70"/>
      <c r="WDA2" s="70"/>
      <c r="WDC2" s="70"/>
      <c r="WDD2" s="70"/>
      <c r="WDO2" s="72"/>
      <c r="WDP2" s="70"/>
      <c r="WDQ2" s="70"/>
      <c r="WDS2" s="70"/>
      <c r="WDT2" s="70"/>
      <c r="WEE2" s="72"/>
      <c r="WEF2" s="70"/>
      <c r="WEG2" s="70"/>
      <c r="WEI2" s="70"/>
      <c r="WEJ2" s="70"/>
      <c r="WEU2" s="72"/>
      <c r="WEV2" s="70"/>
      <c r="WEW2" s="70"/>
      <c r="WEY2" s="70"/>
      <c r="WEZ2" s="70"/>
      <c r="WFK2" s="72"/>
      <c r="WFL2" s="70"/>
      <c r="WFM2" s="70"/>
      <c r="WFO2" s="70"/>
      <c r="WFP2" s="70"/>
      <c r="WGA2" s="72"/>
      <c r="WGB2" s="70"/>
      <c r="WGC2" s="70"/>
      <c r="WGE2" s="70"/>
      <c r="WGF2" s="70"/>
      <c r="WGQ2" s="72"/>
      <c r="WGR2" s="70"/>
      <c r="WGS2" s="70"/>
      <c r="WGU2" s="70"/>
      <c r="WGV2" s="70"/>
      <c r="WHG2" s="72"/>
      <c r="WHH2" s="70"/>
      <c r="WHI2" s="70"/>
      <c r="WHK2" s="70"/>
      <c r="WHL2" s="70"/>
      <c r="WHW2" s="72"/>
      <c r="WHX2" s="70"/>
      <c r="WHY2" s="70"/>
      <c r="WIA2" s="70"/>
      <c r="WIB2" s="70"/>
      <c r="WIM2" s="72"/>
      <c r="WIN2" s="70"/>
      <c r="WIO2" s="70"/>
      <c r="WIQ2" s="70"/>
      <c r="WIR2" s="70"/>
      <c r="WJC2" s="72"/>
      <c r="WJD2" s="70"/>
      <c r="WJE2" s="70"/>
      <c r="WJG2" s="70"/>
      <c r="WJH2" s="70"/>
      <c r="WJS2" s="72"/>
      <c r="WJT2" s="70"/>
      <c r="WJU2" s="70"/>
      <c r="WJW2" s="70"/>
      <c r="WJX2" s="70"/>
      <c r="WKI2" s="72"/>
      <c r="WKJ2" s="70"/>
      <c r="WKK2" s="70"/>
      <c r="WKM2" s="70"/>
      <c r="WKN2" s="70"/>
      <c r="WKY2" s="72"/>
      <c r="WKZ2" s="70"/>
      <c r="WLA2" s="70"/>
      <c r="WLC2" s="70"/>
      <c r="WLD2" s="70"/>
      <c r="WLO2" s="72"/>
      <c r="WLP2" s="70"/>
      <c r="WLQ2" s="70"/>
      <c r="WLS2" s="70"/>
      <c r="WLT2" s="70"/>
      <c r="WME2" s="72"/>
      <c r="WMF2" s="70"/>
      <c r="WMG2" s="70"/>
      <c r="WMI2" s="70"/>
      <c r="WMJ2" s="70"/>
      <c r="WMU2" s="72"/>
      <c r="WMV2" s="70"/>
      <c r="WMW2" s="70"/>
      <c r="WMY2" s="70"/>
      <c r="WMZ2" s="70"/>
      <c r="WNK2" s="72"/>
      <c r="WNL2" s="70"/>
      <c r="WNM2" s="70"/>
      <c r="WNO2" s="70"/>
      <c r="WNP2" s="70"/>
      <c r="WOA2" s="72"/>
      <c r="WOB2" s="70"/>
      <c r="WOC2" s="70"/>
      <c r="WOE2" s="70"/>
      <c r="WOF2" s="70"/>
      <c r="WOQ2" s="72"/>
      <c r="WOR2" s="70"/>
      <c r="WOS2" s="70"/>
      <c r="WOU2" s="70"/>
      <c r="WOV2" s="70"/>
      <c r="WPG2" s="72"/>
      <c r="WPH2" s="70"/>
      <c r="WPI2" s="70"/>
      <c r="WPK2" s="70"/>
      <c r="WPL2" s="70"/>
      <c r="WPW2" s="72"/>
      <c r="WPX2" s="70"/>
      <c r="WPY2" s="70"/>
      <c r="WQA2" s="70"/>
      <c r="WQB2" s="70"/>
      <c r="WQM2" s="72"/>
      <c r="WQN2" s="70"/>
      <c r="WQO2" s="70"/>
      <c r="WQQ2" s="70"/>
      <c r="WQR2" s="70"/>
      <c r="WRC2" s="72"/>
      <c r="WRD2" s="70"/>
      <c r="WRE2" s="70"/>
      <c r="WRG2" s="70"/>
      <c r="WRH2" s="70"/>
      <c r="WRS2" s="72"/>
      <c r="WRT2" s="70"/>
      <c r="WRU2" s="70"/>
      <c r="WRW2" s="70"/>
      <c r="WRX2" s="70"/>
      <c r="WSI2" s="72"/>
      <c r="WSJ2" s="70"/>
      <c r="WSK2" s="70"/>
      <c r="WSM2" s="70"/>
      <c r="WSN2" s="70"/>
      <c r="WSY2" s="72"/>
      <c r="WSZ2" s="70"/>
      <c r="WTA2" s="70"/>
      <c r="WTC2" s="70"/>
      <c r="WTD2" s="70"/>
      <c r="WTO2" s="72"/>
      <c r="WTP2" s="70"/>
      <c r="WTQ2" s="70"/>
      <c r="WTS2" s="70"/>
      <c r="WTT2" s="70"/>
      <c r="WUE2" s="72"/>
      <c r="WUF2" s="70"/>
      <c r="WUG2" s="70"/>
      <c r="WUI2" s="70"/>
      <c r="WUJ2" s="70"/>
      <c r="WUU2" s="72"/>
      <c r="WUV2" s="70"/>
      <c r="WUW2" s="70"/>
      <c r="WUY2" s="70"/>
      <c r="WUZ2" s="70"/>
      <c r="WVK2" s="72"/>
      <c r="WVL2" s="70"/>
      <c r="WVM2" s="70"/>
      <c r="WVO2" s="70"/>
      <c r="WVP2" s="70"/>
      <c r="WWA2" s="72"/>
      <c r="WWB2" s="70"/>
      <c r="WWC2" s="70"/>
      <c r="WWE2" s="70"/>
      <c r="WWF2" s="70"/>
      <c r="WWQ2" s="72"/>
      <c r="WWR2" s="70"/>
      <c r="WWS2" s="70"/>
      <c r="WWU2" s="70"/>
      <c r="WWV2" s="70"/>
      <c r="WXG2" s="72"/>
      <c r="WXH2" s="70"/>
      <c r="WXI2" s="70"/>
      <c r="WXK2" s="70"/>
      <c r="WXL2" s="70"/>
      <c r="WXW2" s="72"/>
      <c r="WXX2" s="70"/>
      <c r="WXY2" s="70"/>
      <c r="WYA2" s="70"/>
      <c r="WYB2" s="70"/>
      <c r="WYM2" s="72"/>
      <c r="WYN2" s="70"/>
      <c r="WYO2" s="70"/>
      <c r="WYQ2" s="70"/>
      <c r="WYR2" s="70"/>
      <c r="WZC2" s="72"/>
      <c r="WZD2" s="70"/>
      <c r="WZE2" s="70"/>
      <c r="WZG2" s="70"/>
      <c r="WZH2" s="70"/>
      <c r="WZS2" s="72"/>
      <c r="WZT2" s="70"/>
      <c r="WZU2" s="70"/>
      <c r="WZW2" s="70"/>
      <c r="WZX2" s="70"/>
      <c r="XAI2" s="72"/>
      <c r="XAJ2" s="70"/>
      <c r="XAK2" s="70"/>
      <c r="XAM2" s="70"/>
      <c r="XAN2" s="70"/>
      <c r="XAY2" s="72"/>
      <c r="XAZ2" s="70"/>
      <c r="XBA2" s="70"/>
      <c r="XBC2" s="70"/>
      <c r="XBD2" s="70"/>
      <c r="XBO2" s="72"/>
      <c r="XBP2" s="70"/>
      <c r="XBQ2" s="70"/>
      <c r="XBS2" s="70"/>
      <c r="XBT2" s="70"/>
      <c r="XCE2" s="72"/>
      <c r="XCF2" s="70"/>
      <c r="XCG2" s="70"/>
      <c r="XCI2" s="70"/>
      <c r="XCJ2" s="70"/>
      <c r="XCU2" s="72"/>
      <c r="XCV2" s="70"/>
      <c r="XCW2" s="70"/>
      <c r="XCY2" s="70"/>
      <c r="XCZ2" s="70"/>
      <c r="XDK2" s="72"/>
      <c r="XDL2" s="70"/>
      <c r="XDM2" s="70"/>
      <c r="XDO2" s="70"/>
      <c r="XDP2" s="70"/>
      <c r="XEA2" s="72"/>
      <c r="XEB2" s="70"/>
      <c r="XEC2" s="70"/>
      <c r="XEE2" s="70"/>
      <c r="XEF2" s="70"/>
      <c r="XEQ2" s="72"/>
      <c r="XER2" s="70"/>
      <c r="XES2" s="70"/>
      <c r="XEU2" s="70"/>
      <c r="XEV2" s="70"/>
    </row>
    <row r="3" spans="1:1016 1027:2040 2051:3064 3075:4088 4099:5112 5123:6136 6147:7160 7171:8184 8195:9208 9219:10232 10243:11256 11267:12280 12291:13304 13315:14328 14339:15352 15363:16376" s="20" customFormat="1" ht="18.75" x14ac:dyDescent="0.3">
      <c r="A3" s="66"/>
      <c r="B3" s="67"/>
      <c r="C3" s="79"/>
      <c r="D3" s="69"/>
      <c r="E3" s="70"/>
      <c r="F3" s="70"/>
      <c r="G3" s="70"/>
      <c r="H3" s="70"/>
      <c r="I3" s="70"/>
      <c r="J3" s="71"/>
      <c r="Q3" s="1"/>
      <c r="S3" s="72"/>
      <c r="T3" s="70"/>
      <c r="U3" s="70"/>
      <c r="Z3" s="72"/>
      <c r="AA3" s="70"/>
      <c r="AB3" s="70"/>
      <c r="AD3" s="226"/>
      <c r="AE3" s="72"/>
      <c r="AF3" s="70"/>
      <c r="AG3" s="70"/>
      <c r="AL3" s="72"/>
      <c r="AM3" s="70"/>
      <c r="AN3" s="70"/>
      <c r="AQ3" s="72"/>
      <c r="AR3" s="70"/>
      <c r="AS3" s="70"/>
      <c r="AU3" s="70"/>
      <c r="AV3" s="70"/>
      <c r="AW3" s="70"/>
      <c r="AY3" s="70"/>
      <c r="BC3" s="70"/>
      <c r="BD3" s="70"/>
      <c r="BO3" s="72"/>
      <c r="BP3" s="70"/>
      <c r="BQ3" s="70"/>
      <c r="BS3" s="70"/>
      <c r="BT3" s="70"/>
      <c r="CE3" s="72"/>
      <c r="CF3" s="70"/>
      <c r="CG3" s="70"/>
      <c r="CI3" s="70"/>
      <c r="CJ3" s="70"/>
      <c r="CU3" s="72"/>
      <c r="CV3" s="70"/>
      <c r="CW3" s="70"/>
      <c r="CY3" s="70"/>
      <c r="CZ3" s="70"/>
      <c r="DK3" s="72"/>
      <c r="DL3" s="70"/>
      <c r="DM3" s="70"/>
      <c r="DO3" s="70"/>
      <c r="DP3" s="70"/>
      <c r="EA3" s="72"/>
      <c r="EB3" s="70"/>
      <c r="EC3" s="70"/>
      <c r="EE3" s="70"/>
      <c r="EF3" s="70"/>
      <c r="EQ3" s="72"/>
      <c r="ER3" s="70"/>
      <c r="ES3" s="70"/>
      <c r="EU3" s="70"/>
      <c r="EV3" s="70"/>
      <c r="FG3" s="72"/>
      <c r="FH3" s="70"/>
      <c r="FI3" s="70"/>
      <c r="FK3" s="70"/>
      <c r="FL3" s="70"/>
      <c r="FW3" s="72"/>
      <c r="FX3" s="70"/>
      <c r="FY3" s="70"/>
      <c r="GA3" s="70"/>
      <c r="GB3" s="70"/>
      <c r="GM3" s="72"/>
      <c r="GN3" s="70"/>
      <c r="GO3" s="70"/>
      <c r="GQ3" s="70"/>
      <c r="GR3" s="70"/>
      <c r="HC3" s="72"/>
      <c r="HD3" s="70"/>
      <c r="HE3" s="70"/>
      <c r="HG3" s="70"/>
      <c r="HH3" s="70"/>
      <c r="HS3" s="72"/>
      <c r="HT3" s="70"/>
      <c r="HU3" s="70"/>
      <c r="HW3" s="70"/>
      <c r="HX3" s="70"/>
      <c r="II3" s="72"/>
      <c r="IJ3" s="70"/>
      <c r="IK3" s="70"/>
      <c r="IM3" s="70"/>
      <c r="IN3" s="70"/>
      <c r="IY3" s="72"/>
      <c r="IZ3" s="70"/>
      <c r="JA3" s="70"/>
      <c r="JC3" s="70"/>
      <c r="JD3" s="70"/>
      <c r="JO3" s="72"/>
      <c r="JP3" s="70"/>
      <c r="JQ3" s="70"/>
      <c r="JS3" s="70"/>
      <c r="JT3" s="70"/>
      <c r="KE3" s="72"/>
      <c r="KF3" s="70"/>
      <c r="KG3" s="70"/>
      <c r="KI3" s="70"/>
      <c r="KJ3" s="70"/>
      <c r="KU3" s="72"/>
      <c r="KV3" s="70"/>
      <c r="KW3" s="70"/>
      <c r="KY3" s="70"/>
      <c r="KZ3" s="70"/>
      <c r="LK3" s="72"/>
      <c r="LL3" s="70"/>
      <c r="LM3" s="70"/>
      <c r="LO3" s="70"/>
      <c r="LP3" s="70"/>
      <c r="MA3" s="72"/>
      <c r="MB3" s="70"/>
      <c r="MC3" s="70"/>
      <c r="ME3" s="70"/>
      <c r="MF3" s="70"/>
      <c r="MQ3" s="72"/>
      <c r="MR3" s="70"/>
      <c r="MS3" s="70"/>
      <c r="MU3" s="70"/>
      <c r="MV3" s="70"/>
      <c r="NG3" s="72"/>
      <c r="NH3" s="70"/>
      <c r="NI3" s="70"/>
      <c r="NK3" s="70"/>
      <c r="NL3" s="70"/>
      <c r="NW3" s="72"/>
      <c r="NX3" s="70"/>
      <c r="NY3" s="70"/>
      <c r="OA3" s="70"/>
      <c r="OB3" s="70"/>
      <c r="OM3" s="72"/>
      <c r="ON3" s="70"/>
      <c r="OO3" s="70"/>
      <c r="OQ3" s="70"/>
      <c r="OR3" s="70"/>
      <c r="PC3" s="72"/>
      <c r="PD3" s="70"/>
      <c r="PE3" s="70"/>
      <c r="PG3" s="70"/>
      <c r="PH3" s="70"/>
      <c r="PS3" s="72"/>
      <c r="PT3" s="70"/>
      <c r="PU3" s="70"/>
      <c r="PW3" s="70"/>
      <c r="PX3" s="70"/>
      <c r="QI3" s="72"/>
      <c r="QJ3" s="70"/>
      <c r="QK3" s="70"/>
      <c r="QM3" s="70"/>
      <c r="QN3" s="70"/>
      <c r="QY3" s="72"/>
      <c r="QZ3" s="70"/>
      <c r="RA3" s="70"/>
      <c r="RC3" s="70"/>
      <c r="RD3" s="70"/>
      <c r="RO3" s="72"/>
      <c r="RP3" s="70"/>
      <c r="RQ3" s="70"/>
      <c r="RS3" s="70"/>
      <c r="RT3" s="70"/>
      <c r="SE3" s="72"/>
      <c r="SF3" s="70"/>
      <c r="SG3" s="70"/>
      <c r="SI3" s="70"/>
      <c r="SJ3" s="70"/>
      <c r="SU3" s="72"/>
      <c r="SV3" s="70"/>
      <c r="SW3" s="70"/>
      <c r="SY3" s="70"/>
      <c r="SZ3" s="70"/>
      <c r="TK3" s="72"/>
      <c r="TL3" s="70"/>
      <c r="TM3" s="70"/>
      <c r="TO3" s="70"/>
      <c r="TP3" s="70"/>
      <c r="UA3" s="72"/>
      <c r="UB3" s="70"/>
      <c r="UC3" s="70"/>
      <c r="UE3" s="70"/>
      <c r="UF3" s="70"/>
      <c r="UQ3" s="72"/>
      <c r="UR3" s="70"/>
      <c r="US3" s="70"/>
      <c r="UU3" s="70"/>
      <c r="UV3" s="70"/>
      <c r="VG3" s="72"/>
      <c r="VH3" s="70"/>
      <c r="VI3" s="70"/>
      <c r="VK3" s="70"/>
      <c r="VL3" s="70"/>
      <c r="VW3" s="72"/>
      <c r="VX3" s="70"/>
      <c r="VY3" s="70"/>
      <c r="WA3" s="70"/>
      <c r="WB3" s="70"/>
      <c r="WM3" s="72"/>
      <c r="WN3" s="70"/>
      <c r="WO3" s="70"/>
      <c r="WQ3" s="70"/>
      <c r="WR3" s="70"/>
      <c r="XC3" s="72"/>
      <c r="XD3" s="70"/>
      <c r="XE3" s="70"/>
      <c r="XG3" s="70"/>
      <c r="XH3" s="70"/>
      <c r="XS3" s="72"/>
      <c r="XT3" s="70"/>
      <c r="XU3" s="70"/>
      <c r="XW3" s="70"/>
      <c r="XX3" s="70"/>
      <c r="YI3" s="72"/>
      <c r="YJ3" s="70"/>
      <c r="YK3" s="70"/>
      <c r="YM3" s="70"/>
      <c r="YN3" s="70"/>
      <c r="YY3" s="72"/>
      <c r="YZ3" s="70"/>
      <c r="ZA3" s="70"/>
      <c r="ZC3" s="70"/>
      <c r="ZD3" s="70"/>
      <c r="ZO3" s="72"/>
      <c r="ZP3" s="70"/>
      <c r="ZQ3" s="70"/>
      <c r="ZS3" s="70"/>
      <c r="ZT3" s="70"/>
      <c r="AAE3" s="72"/>
      <c r="AAF3" s="70"/>
      <c r="AAG3" s="70"/>
      <c r="AAI3" s="70"/>
      <c r="AAJ3" s="70"/>
      <c r="AAU3" s="72"/>
      <c r="AAV3" s="70"/>
      <c r="AAW3" s="70"/>
      <c r="AAY3" s="70"/>
      <c r="AAZ3" s="70"/>
      <c r="ABK3" s="72"/>
      <c r="ABL3" s="70"/>
      <c r="ABM3" s="70"/>
      <c r="ABO3" s="70"/>
      <c r="ABP3" s="70"/>
      <c r="ACA3" s="72"/>
      <c r="ACB3" s="70"/>
      <c r="ACC3" s="70"/>
      <c r="ACE3" s="70"/>
      <c r="ACF3" s="70"/>
      <c r="ACQ3" s="72"/>
      <c r="ACR3" s="70"/>
      <c r="ACS3" s="70"/>
      <c r="ACU3" s="70"/>
      <c r="ACV3" s="70"/>
      <c r="ADG3" s="72"/>
      <c r="ADH3" s="70"/>
      <c r="ADI3" s="70"/>
      <c r="ADK3" s="70"/>
      <c r="ADL3" s="70"/>
      <c r="ADW3" s="72"/>
      <c r="ADX3" s="70"/>
      <c r="ADY3" s="70"/>
      <c r="AEA3" s="70"/>
      <c r="AEB3" s="70"/>
      <c r="AEM3" s="72"/>
      <c r="AEN3" s="70"/>
      <c r="AEO3" s="70"/>
      <c r="AEQ3" s="70"/>
      <c r="AER3" s="70"/>
      <c r="AFC3" s="72"/>
      <c r="AFD3" s="70"/>
      <c r="AFE3" s="70"/>
      <c r="AFG3" s="70"/>
      <c r="AFH3" s="70"/>
      <c r="AFS3" s="72"/>
      <c r="AFT3" s="70"/>
      <c r="AFU3" s="70"/>
      <c r="AFW3" s="70"/>
      <c r="AFX3" s="70"/>
      <c r="AGI3" s="72"/>
      <c r="AGJ3" s="70"/>
      <c r="AGK3" s="70"/>
      <c r="AGM3" s="70"/>
      <c r="AGN3" s="70"/>
      <c r="AGY3" s="72"/>
      <c r="AGZ3" s="70"/>
      <c r="AHA3" s="70"/>
      <c r="AHC3" s="70"/>
      <c r="AHD3" s="70"/>
      <c r="AHO3" s="72"/>
      <c r="AHP3" s="70"/>
      <c r="AHQ3" s="70"/>
      <c r="AHS3" s="70"/>
      <c r="AHT3" s="70"/>
      <c r="AIE3" s="72"/>
      <c r="AIF3" s="70"/>
      <c r="AIG3" s="70"/>
      <c r="AII3" s="70"/>
      <c r="AIJ3" s="70"/>
      <c r="AIU3" s="72"/>
      <c r="AIV3" s="70"/>
      <c r="AIW3" s="70"/>
      <c r="AIY3" s="70"/>
      <c r="AIZ3" s="70"/>
      <c r="AJK3" s="72"/>
      <c r="AJL3" s="70"/>
      <c r="AJM3" s="70"/>
      <c r="AJO3" s="70"/>
      <c r="AJP3" s="70"/>
      <c r="AKA3" s="72"/>
      <c r="AKB3" s="70"/>
      <c r="AKC3" s="70"/>
      <c r="AKE3" s="70"/>
      <c r="AKF3" s="70"/>
      <c r="AKQ3" s="72"/>
      <c r="AKR3" s="70"/>
      <c r="AKS3" s="70"/>
      <c r="AKU3" s="70"/>
      <c r="AKV3" s="70"/>
      <c r="ALG3" s="72"/>
      <c r="ALH3" s="70"/>
      <c r="ALI3" s="70"/>
      <c r="ALK3" s="70"/>
      <c r="ALL3" s="70"/>
      <c r="ALW3" s="72"/>
      <c r="ALX3" s="70"/>
      <c r="ALY3" s="70"/>
      <c r="AMA3" s="70"/>
      <c r="AMB3" s="70"/>
      <c r="AMM3" s="72"/>
      <c r="AMN3" s="70"/>
      <c r="AMO3" s="70"/>
      <c r="AMQ3" s="70"/>
      <c r="AMR3" s="70"/>
      <c r="ANC3" s="72"/>
      <c r="AND3" s="70"/>
      <c r="ANE3" s="70"/>
      <c r="ANG3" s="70"/>
      <c r="ANH3" s="70"/>
      <c r="ANS3" s="72"/>
      <c r="ANT3" s="70"/>
      <c r="ANU3" s="70"/>
      <c r="ANW3" s="70"/>
      <c r="ANX3" s="70"/>
      <c r="AOI3" s="72"/>
      <c r="AOJ3" s="70"/>
      <c r="AOK3" s="70"/>
      <c r="AOM3" s="70"/>
      <c r="AON3" s="70"/>
      <c r="AOY3" s="72"/>
      <c r="AOZ3" s="70"/>
      <c r="APA3" s="70"/>
      <c r="APC3" s="70"/>
      <c r="APD3" s="70"/>
      <c r="APO3" s="72"/>
      <c r="APP3" s="70"/>
      <c r="APQ3" s="70"/>
      <c r="APS3" s="70"/>
      <c r="APT3" s="70"/>
      <c r="AQE3" s="72"/>
      <c r="AQF3" s="70"/>
      <c r="AQG3" s="70"/>
      <c r="AQI3" s="70"/>
      <c r="AQJ3" s="70"/>
      <c r="AQU3" s="72"/>
      <c r="AQV3" s="70"/>
      <c r="AQW3" s="70"/>
      <c r="AQY3" s="70"/>
      <c r="AQZ3" s="70"/>
      <c r="ARK3" s="72"/>
      <c r="ARL3" s="70"/>
      <c r="ARM3" s="70"/>
      <c r="ARO3" s="70"/>
      <c r="ARP3" s="70"/>
      <c r="ASA3" s="72"/>
      <c r="ASB3" s="70"/>
      <c r="ASC3" s="70"/>
      <c r="ASE3" s="70"/>
      <c r="ASF3" s="70"/>
      <c r="ASQ3" s="72"/>
      <c r="ASR3" s="70"/>
      <c r="ASS3" s="70"/>
      <c r="ASU3" s="70"/>
      <c r="ASV3" s="70"/>
      <c r="ATG3" s="72"/>
      <c r="ATH3" s="70"/>
      <c r="ATI3" s="70"/>
      <c r="ATK3" s="70"/>
      <c r="ATL3" s="70"/>
      <c r="ATW3" s="72"/>
      <c r="ATX3" s="70"/>
      <c r="ATY3" s="70"/>
      <c r="AUA3" s="70"/>
      <c r="AUB3" s="70"/>
      <c r="AUM3" s="72"/>
      <c r="AUN3" s="70"/>
      <c r="AUO3" s="70"/>
      <c r="AUQ3" s="70"/>
      <c r="AUR3" s="70"/>
      <c r="AVC3" s="72"/>
      <c r="AVD3" s="70"/>
      <c r="AVE3" s="70"/>
      <c r="AVG3" s="70"/>
      <c r="AVH3" s="70"/>
      <c r="AVS3" s="72"/>
      <c r="AVT3" s="70"/>
      <c r="AVU3" s="70"/>
      <c r="AVW3" s="70"/>
      <c r="AVX3" s="70"/>
      <c r="AWI3" s="72"/>
      <c r="AWJ3" s="70"/>
      <c r="AWK3" s="70"/>
      <c r="AWM3" s="70"/>
      <c r="AWN3" s="70"/>
      <c r="AWY3" s="72"/>
      <c r="AWZ3" s="70"/>
      <c r="AXA3" s="70"/>
      <c r="AXC3" s="70"/>
      <c r="AXD3" s="70"/>
      <c r="AXO3" s="72"/>
      <c r="AXP3" s="70"/>
      <c r="AXQ3" s="70"/>
      <c r="AXS3" s="70"/>
      <c r="AXT3" s="70"/>
      <c r="AYE3" s="72"/>
      <c r="AYF3" s="70"/>
      <c r="AYG3" s="70"/>
      <c r="AYI3" s="70"/>
      <c r="AYJ3" s="70"/>
      <c r="AYU3" s="72"/>
      <c r="AYV3" s="70"/>
      <c r="AYW3" s="70"/>
      <c r="AYY3" s="70"/>
      <c r="AYZ3" s="70"/>
      <c r="AZK3" s="72"/>
      <c r="AZL3" s="70"/>
      <c r="AZM3" s="70"/>
      <c r="AZO3" s="70"/>
      <c r="AZP3" s="70"/>
      <c r="BAA3" s="72"/>
      <c r="BAB3" s="70"/>
      <c r="BAC3" s="70"/>
      <c r="BAE3" s="70"/>
      <c r="BAF3" s="70"/>
      <c r="BAQ3" s="72"/>
      <c r="BAR3" s="70"/>
      <c r="BAS3" s="70"/>
      <c r="BAU3" s="70"/>
      <c r="BAV3" s="70"/>
      <c r="BBG3" s="72"/>
      <c r="BBH3" s="70"/>
      <c r="BBI3" s="70"/>
      <c r="BBK3" s="70"/>
      <c r="BBL3" s="70"/>
      <c r="BBW3" s="72"/>
      <c r="BBX3" s="70"/>
      <c r="BBY3" s="70"/>
      <c r="BCA3" s="70"/>
      <c r="BCB3" s="70"/>
      <c r="BCM3" s="72"/>
      <c r="BCN3" s="70"/>
      <c r="BCO3" s="70"/>
      <c r="BCQ3" s="70"/>
      <c r="BCR3" s="70"/>
      <c r="BDC3" s="72"/>
      <c r="BDD3" s="70"/>
      <c r="BDE3" s="70"/>
      <c r="BDG3" s="70"/>
      <c r="BDH3" s="70"/>
      <c r="BDS3" s="72"/>
      <c r="BDT3" s="70"/>
      <c r="BDU3" s="70"/>
      <c r="BDW3" s="70"/>
      <c r="BDX3" s="70"/>
      <c r="BEI3" s="72"/>
      <c r="BEJ3" s="70"/>
      <c r="BEK3" s="70"/>
      <c r="BEM3" s="70"/>
      <c r="BEN3" s="70"/>
      <c r="BEY3" s="72"/>
      <c r="BEZ3" s="70"/>
      <c r="BFA3" s="70"/>
      <c r="BFC3" s="70"/>
      <c r="BFD3" s="70"/>
      <c r="BFO3" s="72"/>
      <c r="BFP3" s="70"/>
      <c r="BFQ3" s="70"/>
      <c r="BFS3" s="70"/>
      <c r="BFT3" s="70"/>
      <c r="BGE3" s="72"/>
      <c r="BGF3" s="70"/>
      <c r="BGG3" s="70"/>
      <c r="BGI3" s="70"/>
      <c r="BGJ3" s="70"/>
      <c r="BGU3" s="72"/>
      <c r="BGV3" s="70"/>
      <c r="BGW3" s="70"/>
      <c r="BGY3" s="70"/>
      <c r="BGZ3" s="70"/>
      <c r="BHK3" s="72"/>
      <c r="BHL3" s="70"/>
      <c r="BHM3" s="70"/>
      <c r="BHO3" s="70"/>
      <c r="BHP3" s="70"/>
      <c r="BIA3" s="72"/>
      <c r="BIB3" s="70"/>
      <c r="BIC3" s="70"/>
      <c r="BIE3" s="70"/>
      <c r="BIF3" s="70"/>
      <c r="BIQ3" s="72"/>
      <c r="BIR3" s="70"/>
      <c r="BIS3" s="70"/>
      <c r="BIU3" s="70"/>
      <c r="BIV3" s="70"/>
      <c r="BJG3" s="72"/>
      <c r="BJH3" s="70"/>
      <c r="BJI3" s="70"/>
      <c r="BJK3" s="70"/>
      <c r="BJL3" s="70"/>
      <c r="BJW3" s="72"/>
      <c r="BJX3" s="70"/>
      <c r="BJY3" s="70"/>
      <c r="BKA3" s="70"/>
      <c r="BKB3" s="70"/>
      <c r="BKM3" s="72"/>
      <c r="BKN3" s="70"/>
      <c r="BKO3" s="70"/>
      <c r="BKQ3" s="70"/>
      <c r="BKR3" s="70"/>
      <c r="BLC3" s="72"/>
      <c r="BLD3" s="70"/>
      <c r="BLE3" s="70"/>
      <c r="BLG3" s="70"/>
      <c r="BLH3" s="70"/>
      <c r="BLS3" s="72"/>
      <c r="BLT3" s="70"/>
      <c r="BLU3" s="70"/>
      <c r="BLW3" s="70"/>
      <c r="BLX3" s="70"/>
      <c r="BMI3" s="72"/>
      <c r="BMJ3" s="70"/>
      <c r="BMK3" s="70"/>
      <c r="BMM3" s="70"/>
      <c r="BMN3" s="70"/>
      <c r="BMY3" s="72"/>
      <c r="BMZ3" s="70"/>
      <c r="BNA3" s="70"/>
      <c r="BNC3" s="70"/>
      <c r="BND3" s="70"/>
      <c r="BNO3" s="72"/>
      <c r="BNP3" s="70"/>
      <c r="BNQ3" s="70"/>
      <c r="BNS3" s="70"/>
      <c r="BNT3" s="70"/>
      <c r="BOE3" s="72"/>
      <c r="BOF3" s="70"/>
      <c r="BOG3" s="70"/>
      <c r="BOI3" s="70"/>
      <c r="BOJ3" s="70"/>
      <c r="BOU3" s="72"/>
      <c r="BOV3" s="70"/>
      <c r="BOW3" s="70"/>
      <c r="BOY3" s="70"/>
      <c r="BOZ3" s="70"/>
      <c r="BPK3" s="72"/>
      <c r="BPL3" s="70"/>
      <c r="BPM3" s="70"/>
      <c r="BPO3" s="70"/>
      <c r="BPP3" s="70"/>
      <c r="BQA3" s="72"/>
      <c r="BQB3" s="70"/>
      <c r="BQC3" s="70"/>
      <c r="BQE3" s="70"/>
      <c r="BQF3" s="70"/>
      <c r="BQQ3" s="72"/>
      <c r="BQR3" s="70"/>
      <c r="BQS3" s="70"/>
      <c r="BQU3" s="70"/>
      <c r="BQV3" s="70"/>
      <c r="BRG3" s="72"/>
      <c r="BRH3" s="70"/>
      <c r="BRI3" s="70"/>
      <c r="BRK3" s="70"/>
      <c r="BRL3" s="70"/>
      <c r="BRW3" s="72"/>
      <c r="BRX3" s="70"/>
      <c r="BRY3" s="70"/>
      <c r="BSA3" s="70"/>
      <c r="BSB3" s="70"/>
      <c r="BSM3" s="72"/>
      <c r="BSN3" s="70"/>
      <c r="BSO3" s="70"/>
      <c r="BSQ3" s="70"/>
      <c r="BSR3" s="70"/>
      <c r="BTC3" s="72"/>
      <c r="BTD3" s="70"/>
      <c r="BTE3" s="70"/>
      <c r="BTG3" s="70"/>
      <c r="BTH3" s="70"/>
      <c r="BTS3" s="72"/>
      <c r="BTT3" s="70"/>
      <c r="BTU3" s="70"/>
      <c r="BTW3" s="70"/>
      <c r="BTX3" s="70"/>
      <c r="BUI3" s="72"/>
      <c r="BUJ3" s="70"/>
      <c r="BUK3" s="70"/>
      <c r="BUM3" s="70"/>
      <c r="BUN3" s="70"/>
      <c r="BUY3" s="72"/>
      <c r="BUZ3" s="70"/>
      <c r="BVA3" s="70"/>
      <c r="BVC3" s="70"/>
      <c r="BVD3" s="70"/>
      <c r="BVO3" s="72"/>
      <c r="BVP3" s="70"/>
      <c r="BVQ3" s="70"/>
      <c r="BVS3" s="70"/>
      <c r="BVT3" s="70"/>
      <c r="BWE3" s="72"/>
      <c r="BWF3" s="70"/>
      <c r="BWG3" s="70"/>
      <c r="BWI3" s="70"/>
      <c r="BWJ3" s="70"/>
      <c r="BWU3" s="72"/>
      <c r="BWV3" s="70"/>
      <c r="BWW3" s="70"/>
      <c r="BWY3" s="70"/>
      <c r="BWZ3" s="70"/>
      <c r="BXK3" s="72"/>
      <c r="BXL3" s="70"/>
      <c r="BXM3" s="70"/>
      <c r="BXO3" s="70"/>
      <c r="BXP3" s="70"/>
      <c r="BYA3" s="72"/>
      <c r="BYB3" s="70"/>
      <c r="BYC3" s="70"/>
      <c r="BYE3" s="70"/>
      <c r="BYF3" s="70"/>
      <c r="BYQ3" s="72"/>
      <c r="BYR3" s="70"/>
      <c r="BYS3" s="70"/>
      <c r="BYU3" s="70"/>
      <c r="BYV3" s="70"/>
      <c r="BZG3" s="72"/>
      <c r="BZH3" s="70"/>
      <c r="BZI3" s="70"/>
      <c r="BZK3" s="70"/>
      <c r="BZL3" s="70"/>
      <c r="BZW3" s="72"/>
      <c r="BZX3" s="70"/>
      <c r="BZY3" s="70"/>
      <c r="CAA3" s="70"/>
      <c r="CAB3" s="70"/>
      <c r="CAM3" s="72"/>
      <c r="CAN3" s="70"/>
      <c r="CAO3" s="70"/>
      <c r="CAQ3" s="70"/>
      <c r="CAR3" s="70"/>
      <c r="CBC3" s="72"/>
      <c r="CBD3" s="70"/>
      <c r="CBE3" s="70"/>
      <c r="CBG3" s="70"/>
      <c r="CBH3" s="70"/>
      <c r="CBS3" s="72"/>
      <c r="CBT3" s="70"/>
      <c r="CBU3" s="70"/>
      <c r="CBW3" s="70"/>
      <c r="CBX3" s="70"/>
      <c r="CCI3" s="72"/>
      <c r="CCJ3" s="70"/>
      <c r="CCK3" s="70"/>
      <c r="CCM3" s="70"/>
      <c r="CCN3" s="70"/>
      <c r="CCY3" s="72"/>
      <c r="CCZ3" s="70"/>
      <c r="CDA3" s="70"/>
      <c r="CDC3" s="70"/>
      <c r="CDD3" s="70"/>
      <c r="CDO3" s="72"/>
      <c r="CDP3" s="70"/>
      <c r="CDQ3" s="70"/>
      <c r="CDS3" s="70"/>
      <c r="CDT3" s="70"/>
      <c r="CEE3" s="72"/>
      <c r="CEF3" s="70"/>
      <c r="CEG3" s="70"/>
      <c r="CEI3" s="70"/>
      <c r="CEJ3" s="70"/>
      <c r="CEU3" s="72"/>
      <c r="CEV3" s="70"/>
      <c r="CEW3" s="70"/>
      <c r="CEY3" s="70"/>
      <c r="CEZ3" s="70"/>
      <c r="CFK3" s="72"/>
      <c r="CFL3" s="70"/>
      <c r="CFM3" s="70"/>
      <c r="CFO3" s="70"/>
      <c r="CFP3" s="70"/>
      <c r="CGA3" s="72"/>
      <c r="CGB3" s="70"/>
      <c r="CGC3" s="70"/>
      <c r="CGE3" s="70"/>
      <c r="CGF3" s="70"/>
      <c r="CGQ3" s="72"/>
      <c r="CGR3" s="70"/>
      <c r="CGS3" s="70"/>
      <c r="CGU3" s="70"/>
      <c r="CGV3" s="70"/>
      <c r="CHG3" s="72"/>
      <c r="CHH3" s="70"/>
      <c r="CHI3" s="70"/>
      <c r="CHK3" s="70"/>
      <c r="CHL3" s="70"/>
      <c r="CHW3" s="72"/>
      <c r="CHX3" s="70"/>
      <c r="CHY3" s="70"/>
      <c r="CIA3" s="70"/>
      <c r="CIB3" s="70"/>
      <c r="CIM3" s="72"/>
      <c r="CIN3" s="70"/>
      <c r="CIO3" s="70"/>
      <c r="CIQ3" s="70"/>
      <c r="CIR3" s="70"/>
      <c r="CJC3" s="72"/>
      <c r="CJD3" s="70"/>
      <c r="CJE3" s="70"/>
      <c r="CJG3" s="70"/>
      <c r="CJH3" s="70"/>
      <c r="CJS3" s="72"/>
      <c r="CJT3" s="70"/>
      <c r="CJU3" s="70"/>
      <c r="CJW3" s="70"/>
      <c r="CJX3" s="70"/>
      <c r="CKI3" s="72"/>
      <c r="CKJ3" s="70"/>
      <c r="CKK3" s="70"/>
      <c r="CKM3" s="70"/>
      <c r="CKN3" s="70"/>
      <c r="CKY3" s="72"/>
      <c r="CKZ3" s="70"/>
      <c r="CLA3" s="70"/>
      <c r="CLC3" s="70"/>
      <c r="CLD3" s="70"/>
      <c r="CLO3" s="72"/>
      <c r="CLP3" s="70"/>
      <c r="CLQ3" s="70"/>
      <c r="CLS3" s="70"/>
      <c r="CLT3" s="70"/>
      <c r="CME3" s="72"/>
      <c r="CMF3" s="70"/>
      <c r="CMG3" s="70"/>
      <c r="CMI3" s="70"/>
      <c r="CMJ3" s="70"/>
      <c r="CMU3" s="72"/>
      <c r="CMV3" s="70"/>
      <c r="CMW3" s="70"/>
      <c r="CMY3" s="70"/>
      <c r="CMZ3" s="70"/>
      <c r="CNK3" s="72"/>
      <c r="CNL3" s="70"/>
      <c r="CNM3" s="70"/>
      <c r="CNO3" s="70"/>
      <c r="CNP3" s="70"/>
      <c r="COA3" s="72"/>
      <c r="COB3" s="70"/>
      <c r="COC3" s="70"/>
      <c r="COE3" s="70"/>
      <c r="COF3" s="70"/>
      <c r="COQ3" s="72"/>
      <c r="COR3" s="70"/>
      <c r="COS3" s="70"/>
      <c r="COU3" s="70"/>
      <c r="COV3" s="70"/>
      <c r="CPG3" s="72"/>
      <c r="CPH3" s="70"/>
      <c r="CPI3" s="70"/>
      <c r="CPK3" s="70"/>
      <c r="CPL3" s="70"/>
      <c r="CPW3" s="72"/>
      <c r="CPX3" s="70"/>
      <c r="CPY3" s="70"/>
      <c r="CQA3" s="70"/>
      <c r="CQB3" s="70"/>
      <c r="CQM3" s="72"/>
      <c r="CQN3" s="70"/>
      <c r="CQO3" s="70"/>
      <c r="CQQ3" s="70"/>
      <c r="CQR3" s="70"/>
      <c r="CRC3" s="72"/>
      <c r="CRD3" s="70"/>
      <c r="CRE3" s="70"/>
      <c r="CRG3" s="70"/>
      <c r="CRH3" s="70"/>
      <c r="CRS3" s="72"/>
      <c r="CRT3" s="70"/>
      <c r="CRU3" s="70"/>
      <c r="CRW3" s="70"/>
      <c r="CRX3" s="70"/>
      <c r="CSI3" s="72"/>
      <c r="CSJ3" s="70"/>
      <c r="CSK3" s="70"/>
      <c r="CSM3" s="70"/>
      <c r="CSN3" s="70"/>
      <c r="CSY3" s="72"/>
      <c r="CSZ3" s="70"/>
      <c r="CTA3" s="70"/>
      <c r="CTC3" s="70"/>
      <c r="CTD3" s="70"/>
      <c r="CTO3" s="72"/>
      <c r="CTP3" s="70"/>
      <c r="CTQ3" s="70"/>
      <c r="CTS3" s="70"/>
      <c r="CTT3" s="70"/>
      <c r="CUE3" s="72"/>
      <c r="CUF3" s="70"/>
      <c r="CUG3" s="70"/>
      <c r="CUI3" s="70"/>
      <c r="CUJ3" s="70"/>
      <c r="CUU3" s="72"/>
      <c r="CUV3" s="70"/>
      <c r="CUW3" s="70"/>
      <c r="CUY3" s="70"/>
      <c r="CUZ3" s="70"/>
      <c r="CVK3" s="72"/>
      <c r="CVL3" s="70"/>
      <c r="CVM3" s="70"/>
      <c r="CVO3" s="70"/>
      <c r="CVP3" s="70"/>
      <c r="CWA3" s="72"/>
      <c r="CWB3" s="70"/>
      <c r="CWC3" s="70"/>
      <c r="CWE3" s="70"/>
      <c r="CWF3" s="70"/>
      <c r="CWQ3" s="72"/>
      <c r="CWR3" s="70"/>
      <c r="CWS3" s="70"/>
      <c r="CWU3" s="70"/>
      <c r="CWV3" s="70"/>
      <c r="CXG3" s="72"/>
      <c r="CXH3" s="70"/>
      <c r="CXI3" s="70"/>
      <c r="CXK3" s="70"/>
      <c r="CXL3" s="70"/>
      <c r="CXW3" s="72"/>
      <c r="CXX3" s="70"/>
      <c r="CXY3" s="70"/>
      <c r="CYA3" s="70"/>
      <c r="CYB3" s="70"/>
      <c r="CYM3" s="72"/>
      <c r="CYN3" s="70"/>
      <c r="CYO3" s="70"/>
      <c r="CYQ3" s="70"/>
      <c r="CYR3" s="70"/>
      <c r="CZC3" s="72"/>
      <c r="CZD3" s="70"/>
      <c r="CZE3" s="70"/>
      <c r="CZG3" s="70"/>
      <c r="CZH3" s="70"/>
      <c r="CZS3" s="72"/>
      <c r="CZT3" s="70"/>
      <c r="CZU3" s="70"/>
      <c r="CZW3" s="70"/>
      <c r="CZX3" s="70"/>
      <c r="DAI3" s="72"/>
      <c r="DAJ3" s="70"/>
      <c r="DAK3" s="70"/>
      <c r="DAM3" s="70"/>
      <c r="DAN3" s="70"/>
      <c r="DAY3" s="72"/>
      <c r="DAZ3" s="70"/>
      <c r="DBA3" s="70"/>
      <c r="DBC3" s="70"/>
      <c r="DBD3" s="70"/>
      <c r="DBO3" s="72"/>
      <c r="DBP3" s="70"/>
      <c r="DBQ3" s="70"/>
      <c r="DBS3" s="70"/>
      <c r="DBT3" s="70"/>
      <c r="DCE3" s="72"/>
      <c r="DCF3" s="70"/>
      <c r="DCG3" s="70"/>
      <c r="DCI3" s="70"/>
      <c r="DCJ3" s="70"/>
      <c r="DCU3" s="72"/>
      <c r="DCV3" s="70"/>
      <c r="DCW3" s="70"/>
      <c r="DCY3" s="70"/>
      <c r="DCZ3" s="70"/>
      <c r="DDK3" s="72"/>
      <c r="DDL3" s="70"/>
      <c r="DDM3" s="70"/>
      <c r="DDO3" s="70"/>
      <c r="DDP3" s="70"/>
      <c r="DEA3" s="72"/>
      <c r="DEB3" s="70"/>
      <c r="DEC3" s="70"/>
      <c r="DEE3" s="70"/>
      <c r="DEF3" s="70"/>
      <c r="DEQ3" s="72"/>
      <c r="DER3" s="70"/>
      <c r="DES3" s="70"/>
      <c r="DEU3" s="70"/>
      <c r="DEV3" s="70"/>
      <c r="DFG3" s="72"/>
      <c r="DFH3" s="70"/>
      <c r="DFI3" s="70"/>
      <c r="DFK3" s="70"/>
      <c r="DFL3" s="70"/>
      <c r="DFW3" s="72"/>
      <c r="DFX3" s="70"/>
      <c r="DFY3" s="70"/>
      <c r="DGA3" s="70"/>
      <c r="DGB3" s="70"/>
      <c r="DGM3" s="72"/>
      <c r="DGN3" s="70"/>
      <c r="DGO3" s="70"/>
      <c r="DGQ3" s="70"/>
      <c r="DGR3" s="70"/>
      <c r="DHC3" s="72"/>
      <c r="DHD3" s="70"/>
      <c r="DHE3" s="70"/>
      <c r="DHG3" s="70"/>
      <c r="DHH3" s="70"/>
      <c r="DHS3" s="72"/>
      <c r="DHT3" s="70"/>
      <c r="DHU3" s="70"/>
      <c r="DHW3" s="70"/>
      <c r="DHX3" s="70"/>
      <c r="DII3" s="72"/>
      <c r="DIJ3" s="70"/>
      <c r="DIK3" s="70"/>
      <c r="DIM3" s="70"/>
      <c r="DIN3" s="70"/>
      <c r="DIY3" s="72"/>
      <c r="DIZ3" s="70"/>
      <c r="DJA3" s="70"/>
      <c r="DJC3" s="70"/>
      <c r="DJD3" s="70"/>
      <c r="DJO3" s="72"/>
      <c r="DJP3" s="70"/>
      <c r="DJQ3" s="70"/>
      <c r="DJS3" s="70"/>
      <c r="DJT3" s="70"/>
      <c r="DKE3" s="72"/>
      <c r="DKF3" s="70"/>
      <c r="DKG3" s="70"/>
      <c r="DKI3" s="70"/>
      <c r="DKJ3" s="70"/>
      <c r="DKU3" s="72"/>
      <c r="DKV3" s="70"/>
      <c r="DKW3" s="70"/>
      <c r="DKY3" s="70"/>
      <c r="DKZ3" s="70"/>
      <c r="DLK3" s="72"/>
      <c r="DLL3" s="70"/>
      <c r="DLM3" s="70"/>
      <c r="DLO3" s="70"/>
      <c r="DLP3" s="70"/>
      <c r="DMA3" s="72"/>
      <c r="DMB3" s="70"/>
      <c r="DMC3" s="70"/>
      <c r="DME3" s="70"/>
      <c r="DMF3" s="70"/>
      <c r="DMQ3" s="72"/>
      <c r="DMR3" s="70"/>
      <c r="DMS3" s="70"/>
      <c r="DMU3" s="70"/>
      <c r="DMV3" s="70"/>
      <c r="DNG3" s="72"/>
      <c r="DNH3" s="70"/>
      <c r="DNI3" s="70"/>
      <c r="DNK3" s="70"/>
      <c r="DNL3" s="70"/>
      <c r="DNW3" s="72"/>
      <c r="DNX3" s="70"/>
      <c r="DNY3" s="70"/>
      <c r="DOA3" s="70"/>
      <c r="DOB3" s="70"/>
      <c r="DOM3" s="72"/>
      <c r="DON3" s="70"/>
      <c r="DOO3" s="70"/>
      <c r="DOQ3" s="70"/>
      <c r="DOR3" s="70"/>
      <c r="DPC3" s="72"/>
      <c r="DPD3" s="70"/>
      <c r="DPE3" s="70"/>
      <c r="DPG3" s="70"/>
      <c r="DPH3" s="70"/>
      <c r="DPS3" s="72"/>
      <c r="DPT3" s="70"/>
      <c r="DPU3" s="70"/>
      <c r="DPW3" s="70"/>
      <c r="DPX3" s="70"/>
      <c r="DQI3" s="72"/>
      <c r="DQJ3" s="70"/>
      <c r="DQK3" s="70"/>
      <c r="DQM3" s="70"/>
      <c r="DQN3" s="70"/>
      <c r="DQY3" s="72"/>
      <c r="DQZ3" s="70"/>
      <c r="DRA3" s="70"/>
      <c r="DRC3" s="70"/>
      <c r="DRD3" s="70"/>
      <c r="DRO3" s="72"/>
      <c r="DRP3" s="70"/>
      <c r="DRQ3" s="70"/>
      <c r="DRS3" s="70"/>
      <c r="DRT3" s="70"/>
      <c r="DSE3" s="72"/>
      <c r="DSF3" s="70"/>
      <c r="DSG3" s="70"/>
      <c r="DSI3" s="70"/>
      <c r="DSJ3" s="70"/>
      <c r="DSU3" s="72"/>
      <c r="DSV3" s="70"/>
      <c r="DSW3" s="70"/>
      <c r="DSY3" s="70"/>
      <c r="DSZ3" s="70"/>
      <c r="DTK3" s="72"/>
      <c r="DTL3" s="70"/>
      <c r="DTM3" s="70"/>
      <c r="DTO3" s="70"/>
      <c r="DTP3" s="70"/>
      <c r="DUA3" s="72"/>
      <c r="DUB3" s="70"/>
      <c r="DUC3" s="70"/>
      <c r="DUE3" s="70"/>
      <c r="DUF3" s="70"/>
      <c r="DUQ3" s="72"/>
      <c r="DUR3" s="70"/>
      <c r="DUS3" s="70"/>
      <c r="DUU3" s="70"/>
      <c r="DUV3" s="70"/>
      <c r="DVG3" s="72"/>
      <c r="DVH3" s="70"/>
      <c r="DVI3" s="70"/>
      <c r="DVK3" s="70"/>
      <c r="DVL3" s="70"/>
      <c r="DVW3" s="72"/>
      <c r="DVX3" s="70"/>
      <c r="DVY3" s="70"/>
      <c r="DWA3" s="70"/>
      <c r="DWB3" s="70"/>
      <c r="DWM3" s="72"/>
      <c r="DWN3" s="70"/>
      <c r="DWO3" s="70"/>
      <c r="DWQ3" s="70"/>
      <c r="DWR3" s="70"/>
      <c r="DXC3" s="72"/>
      <c r="DXD3" s="70"/>
      <c r="DXE3" s="70"/>
      <c r="DXG3" s="70"/>
      <c r="DXH3" s="70"/>
      <c r="DXS3" s="72"/>
      <c r="DXT3" s="70"/>
      <c r="DXU3" s="70"/>
      <c r="DXW3" s="70"/>
      <c r="DXX3" s="70"/>
      <c r="DYI3" s="72"/>
      <c r="DYJ3" s="70"/>
      <c r="DYK3" s="70"/>
      <c r="DYM3" s="70"/>
      <c r="DYN3" s="70"/>
      <c r="DYY3" s="72"/>
      <c r="DYZ3" s="70"/>
      <c r="DZA3" s="70"/>
      <c r="DZC3" s="70"/>
      <c r="DZD3" s="70"/>
      <c r="DZO3" s="72"/>
      <c r="DZP3" s="70"/>
      <c r="DZQ3" s="70"/>
      <c r="DZS3" s="70"/>
      <c r="DZT3" s="70"/>
      <c r="EAE3" s="72"/>
      <c r="EAF3" s="70"/>
      <c r="EAG3" s="70"/>
      <c r="EAI3" s="70"/>
      <c r="EAJ3" s="70"/>
      <c r="EAU3" s="72"/>
      <c r="EAV3" s="70"/>
      <c r="EAW3" s="70"/>
      <c r="EAY3" s="70"/>
      <c r="EAZ3" s="70"/>
      <c r="EBK3" s="72"/>
      <c r="EBL3" s="70"/>
      <c r="EBM3" s="70"/>
      <c r="EBO3" s="70"/>
      <c r="EBP3" s="70"/>
      <c r="ECA3" s="72"/>
      <c r="ECB3" s="70"/>
      <c r="ECC3" s="70"/>
      <c r="ECE3" s="70"/>
      <c r="ECF3" s="70"/>
      <c r="ECQ3" s="72"/>
      <c r="ECR3" s="70"/>
      <c r="ECS3" s="70"/>
      <c r="ECU3" s="70"/>
      <c r="ECV3" s="70"/>
      <c r="EDG3" s="72"/>
      <c r="EDH3" s="70"/>
      <c r="EDI3" s="70"/>
      <c r="EDK3" s="70"/>
      <c r="EDL3" s="70"/>
      <c r="EDW3" s="72"/>
      <c r="EDX3" s="70"/>
      <c r="EDY3" s="70"/>
      <c r="EEA3" s="70"/>
      <c r="EEB3" s="70"/>
      <c r="EEM3" s="72"/>
      <c r="EEN3" s="70"/>
      <c r="EEO3" s="70"/>
      <c r="EEQ3" s="70"/>
      <c r="EER3" s="70"/>
      <c r="EFC3" s="72"/>
      <c r="EFD3" s="70"/>
      <c r="EFE3" s="70"/>
      <c r="EFG3" s="70"/>
      <c r="EFH3" s="70"/>
      <c r="EFS3" s="72"/>
      <c r="EFT3" s="70"/>
      <c r="EFU3" s="70"/>
      <c r="EFW3" s="70"/>
      <c r="EFX3" s="70"/>
      <c r="EGI3" s="72"/>
      <c r="EGJ3" s="70"/>
      <c r="EGK3" s="70"/>
      <c r="EGM3" s="70"/>
      <c r="EGN3" s="70"/>
      <c r="EGY3" s="72"/>
      <c r="EGZ3" s="70"/>
      <c r="EHA3" s="70"/>
      <c r="EHC3" s="70"/>
      <c r="EHD3" s="70"/>
      <c r="EHO3" s="72"/>
      <c r="EHP3" s="70"/>
      <c r="EHQ3" s="70"/>
      <c r="EHS3" s="70"/>
      <c r="EHT3" s="70"/>
      <c r="EIE3" s="72"/>
      <c r="EIF3" s="70"/>
      <c r="EIG3" s="70"/>
      <c r="EII3" s="70"/>
      <c r="EIJ3" s="70"/>
      <c r="EIU3" s="72"/>
      <c r="EIV3" s="70"/>
      <c r="EIW3" s="70"/>
      <c r="EIY3" s="70"/>
      <c r="EIZ3" s="70"/>
      <c r="EJK3" s="72"/>
      <c r="EJL3" s="70"/>
      <c r="EJM3" s="70"/>
      <c r="EJO3" s="70"/>
      <c r="EJP3" s="70"/>
      <c r="EKA3" s="72"/>
      <c r="EKB3" s="70"/>
      <c r="EKC3" s="70"/>
      <c r="EKE3" s="70"/>
      <c r="EKF3" s="70"/>
      <c r="EKQ3" s="72"/>
      <c r="EKR3" s="70"/>
      <c r="EKS3" s="70"/>
      <c r="EKU3" s="70"/>
      <c r="EKV3" s="70"/>
      <c r="ELG3" s="72"/>
      <c r="ELH3" s="70"/>
      <c r="ELI3" s="70"/>
      <c r="ELK3" s="70"/>
      <c r="ELL3" s="70"/>
      <c r="ELW3" s="72"/>
      <c r="ELX3" s="70"/>
      <c r="ELY3" s="70"/>
      <c r="EMA3" s="70"/>
      <c r="EMB3" s="70"/>
      <c r="EMM3" s="72"/>
      <c r="EMN3" s="70"/>
      <c r="EMO3" s="70"/>
      <c r="EMQ3" s="70"/>
      <c r="EMR3" s="70"/>
      <c r="ENC3" s="72"/>
      <c r="END3" s="70"/>
      <c r="ENE3" s="70"/>
      <c r="ENG3" s="70"/>
      <c r="ENH3" s="70"/>
      <c r="ENS3" s="72"/>
      <c r="ENT3" s="70"/>
      <c r="ENU3" s="70"/>
      <c r="ENW3" s="70"/>
      <c r="ENX3" s="70"/>
      <c r="EOI3" s="72"/>
      <c r="EOJ3" s="70"/>
      <c r="EOK3" s="70"/>
      <c r="EOM3" s="70"/>
      <c r="EON3" s="70"/>
      <c r="EOY3" s="72"/>
      <c r="EOZ3" s="70"/>
      <c r="EPA3" s="70"/>
      <c r="EPC3" s="70"/>
      <c r="EPD3" s="70"/>
      <c r="EPO3" s="72"/>
      <c r="EPP3" s="70"/>
      <c r="EPQ3" s="70"/>
      <c r="EPS3" s="70"/>
      <c r="EPT3" s="70"/>
      <c r="EQE3" s="72"/>
      <c r="EQF3" s="70"/>
      <c r="EQG3" s="70"/>
      <c r="EQI3" s="70"/>
      <c r="EQJ3" s="70"/>
      <c r="EQU3" s="72"/>
      <c r="EQV3" s="70"/>
      <c r="EQW3" s="70"/>
      <c r="EQY3" s="70"/>
      <c r="EQZ3" s="70"/>
      <c r="ERK3" s="72"/>
      <c r="ERL3" s="70"/>
      <c r="ERM3" s="70"/>
      <c r="ERO3" s="70"/>
      <c r="ERP3" s="70"/>
      <c r="ESA3" s="72"/>
      <c r="ESB3" s="70"/>
      <c r="ESC3" s="70"/>
      <c r="ESE3" s="70"/>
      <c r="ESF3" s="70"/>
      <c r="ESQ3" s="72"/>
      <c r="ESR3" s="70"/>
      <c r="ESS3" s="70"/>
      <c r="ESU3" s="70"/>
      <c r="ESV3" s="70"/>
      <c r="ETG3" s="72"/>
      <c r="ETH3" s="70"/>
      <c r="ETI3" s="70"/>
      <c r="ETK3" s="70"/>
      <c r="ETL3" s="70"/>
      <c r="ETW3" s="72"/>
      <c r="ETX3" s="70"/>
      <c r="ETY3" s="70"/>
      <c r="EUA3" s="70"/>
      <c r="EUB3" s="70"/>
      <c r="EUM3" s="72"/>
      <c r="EUN3" s="70"/>
      <c r="EUO3" s="70"/>
      <c r="EUQ3" s="70"/>
      <c r="EUR3" s="70"/>
      <c r="EVC3" s="72"/>
      <c r="EVD3" s="70"/>
      <c r="EVE3" s="70"/>
      <c r="EVG3" s="70"/>
      <c r="EVH3" s="70"/>
      <c r="EVS3" s="72"/>
      <c r="EVT3" s="70"/>
      <c r="EVU3" s="70"/>
      <c r="EVW3" s="70"/>
      <c r="EVX3" s="70"/>
      <c r="EWI3" s="72"/>
      <c r="EWJ3" s="70"/>
      <c r="EWK3" s="70"/>
      <c r="EWM3" s="70"/>
      <c r="EWN3" s="70"/>
      <c r="EWY3" s="72"/>
      <c r="EWZ3" s="70"/>
      <c r="EXA3" s="70"/>
      <c r="EXC3" s="70"/>
      <c r="EXD3" s="70"/>
      <c r="EXO3" s="72"/>
      <c r="EXP3" s="70"/>
      <c r="EXQ3" s="70"/>
      <c r="EXS3" s="70"/>
      <c r="EXT3" s="70"/>
      <c r="EYE3" s="72"/>
      <c r="EYF3" s="70"/>
      <c r="EYG3" s="70"/>
      <c r="EYI3" s="70"/>
      <c r="EYJ3" s="70"/>
      <c r="EYU3" s="72"/>
      <c r="EYV3" s="70"/>
      <c r="EYW3" s="70"/>
      <c r="EYY3" s="70"/>
      <c r="EYZ3" s="70"/>
      <c r="EZK3" s="72"/>
      <c r="EZL3" s="70"/>
      <c r="EZM3" s="70"/>
      <c r="EZO3" s="70"/>
      <c r="EZP3" s="70"/>
      <c r="FAA3" s="72"/>
      <c r="FAB3" s="70"/>
      <c r="FAC3" s="70"/>
      <c r="FAE3" s="70"/>
      <c r="FAF3" s="70"/>
      <c r="FAQ3" s="72"/>
      <c r="FAR3" s="70"/>
      <c r="FAS3" s="70"/>
      <c r="FAU3" s="70"/>
      <c r="FAV3" s="70"/>
      <c r="FBG3" s="72"/>
      <c r="FBH3" s="70"/>
      <c r="FBI3" s="70"/>
      <c r="FBK3" s="70"/>
      <c r="FBL3" s="70"/>
      <c r="FBW3" s="72"/>
      <c r="FBX3" s="70"/>
      <c r="FBY3" s="70"/>
      <c r="FCA3" s="70"/>
      <c r="FCB3" s="70"/>
      <c r="FCM3" s="72"/>
      <c r="FCN3" s="70"/>
      <c r="FCO3" s="70"/>
      <c r="FCQ3" s="70"/>
      <c r="FCR3" s="70"/>
      <c r="FDC3" s="72"/>
      <c r="FDD3" s="70"/>
      <c r="FDE3" s="70"/>
      <c r="FDG3" s="70"/>
      <c r="FDH3" s="70"/>
      <c r="FDS3" s="72"/>
      <c r="FDT3" s="70"/>
      <c r="FDU3" s="70"/>
      <c r="FDW3" s="70"/>
      <c r="FDX3" s="70"/>
      <c r="FEI3" s="72"/>
      <c r="FEJ3" s="70"/>
      <c r="FEK3" s="70"/>
      <c r="FEM3" s="70"/>
      <c r="FEN3" s="70"/>
      <c r="FEY3" s="72"/>
      <c r="FEZ3" s="70"/>
      <c r="FFA3" s="70"/>
      <c r="FFC3" s="70"/>
      <c r="FFD3" s="70"/>
      <c r="FFO3" s="72"/>
      <c r="FFP3" s="70"/>
      <c r="FFQ3" s="70"/>
      <c r="FFS3" s="70"/>
      <c r="FFT3" s="70"/>
      <c r="FGE3" s="72"/>
      <c r="FGF3" s="70"/>
      <c r="FGG3" s="70"/>
      <c r="FGI3" s="70"/>
      <c r="FGJ3" s="70"/>
      <c r="FGU3" s="72"/>
      <c r="FGV3" s="70"/>
      <c r="FGW3" s="70"/>
      <c r="FGY3" s="70"/>
      <c r="FGZ3" s="70"/>
      <c r="FHK3" s="72"/>
      <c r="FHL3" s="70"/>
      <c r="FHM3" s="70"/>
      <c r="FHO3" s="70"/>
      <c r="FHP3" s="70"/>
      <c r="FIA3" s="72"/>
      <c r="FIB3" s="70"/>
      <c r="FIC3" s="70"/>
      <c r="FIE3" s="70"/>
      <c r="FIF3" s="70"/>
      <c r="FIQ3" s="72"/>
      <c r="FIR3" s="70"/>
      <c r="FIS3" s="70"/>
      <c r="FIU3" s="70"/>
      <c r="FIV3" s="70"/>
      <c r="FJG3" s="72"/>
      <c r="FJH3" s="70"/>
      <c r="FJI3" s="70"/>
      <c r="FJK3" s="70"/>
      <c r="FJL3" s="70"/>
      <c r="FJW3" s="72"/>
      <c r="FJX3" s="70"/>
      <c r="FJY3" s="70"/>
      <c r="FKA3" s="70"/>
      <c r="FKB3" s="70"/>
      <c r="FKM3" s="72"/>
      <c r="FKN3" s="70"/>
      <c r="FKO3" s="70"/>
      <c r="FKQ3" s="70"/>
      <c r="FKR3" s="70"/>
      <c r="FLC3" s="72"/>
      <c r="FLD3" s="70"/>
      <c r="FLE3" s="70"/>
      <c r="FLG3" s="70"/>
      <c r="FLH3" s="70"/>
      <c r="FLS3" s="72"/>
      <c r="FLT3" s="70"/>
      <c r="FLU3" s="70"/>
      <c r="FLW3" s="70"/>
      <c r="FLX3" s="70"/>
      <c r="FMI3" s="72"/>
      <c r="FMJ3" s="70"/>
      <c r="FMK3" s="70"/>
      <c r="FMM3" s="70"/>
      <c r="FMN3" s="70"/>
      <c r="FMY3" s="72"/>
      <c r="FMZ3" s="70"/>
      <c r="FNA3" s="70"/>
      <c r="FNC3" s="70"/>
      <c r="FND3" s="70"/>
      <c r="FNO3" s="72"/>
      <c r="FNP3" s="70"/>
      <c r="FNQ3" s="70"/>
      <c r="FNS3" s="70"/>
      <c r="FNT3" s="70"/>
      <c r="FOE3" s="72"/>
      <c r="FOF3" s="70"/>
      <c r="FOG3" s="70"/>
      <c r="FOI3" s="70"/>
      <c r="FOJ3" s="70"/>
      <c r="FOU3" s="72"/>
      <c r="FOV3" s="70"/>
      <c r="FOW3" s="70"/>
      <c r="FOY3" s="70"/>
      <c r="FOZ3" s="70"/>
      <c r="FPK3" s="72"/>
      <c r="FPL3" s="70"/>
      <c r="FPM3" s="70"/>
      <c r="FPO3" s="70"/>
      <c r="FPP3" s="70"/>
      <c r="FQA3" s="72"/>
      <c r="FQB3" s="70"/>
      <c r="FQC3" s="70"/>
      <c r="FQE3" s="70"/>
      <c r="FQF3" s="70"/>
      <c r="FQQ3" s="72"/>
      <c r="FQR3" s="70"/>
      <c r="FQS3" s="70"/>
      <c r="FQU3" s="70"/>
      <c r="FQV3" s="70"/>
      <c r="FRG3" s="72"/>
      <c r="FRH3" s="70"/>
      <c r="FRI3" s="70"/>
      <c r="FRK3" s="70"/>
      <c r="FRL3" s="70"/>
      <c r="FRW3" s="72"/>
      <c r="FRX3" s="70"/>
      <c r="FRY3" s="70"/>
      <c r="FSA3" s="70"/>
      <c r="FSB3" s="70"/>
      <c r="FSM3" s="72"/>
      <c r="FSN3" s="70"/>
      <c r="FSO3" s="70"/>
      <c r="FSQ3" s="70"/>
      <c r="FSR3" s="70"/>
      <c r="FTC3" s="72"/>
      <c r="FTD3" s="70"/>
      <c r="FTE3" s="70"/>
      <c r="FTG3" s="70"/>
      <c r="FTH3" s="70"/>
      <c r="FTS3" s="72"/>
      <c r="FTT3" s="70"/>
      <c r="FTU3" s="70"/>
      <c r="FTW3" s="70"/>
      <c r="FTX3" s="70"/>
      <c r="FUI3" s="72"/>
      <c r="FUJ3" s="70"/>
      <c r="FUK3" s="70"/>
      <c r="FUM3" s="70"/>
      <c r="FUN3" s="70"/>
      <c r="FUY3" s="72"/>
      <c r="FUZ3" s="70"/>
      <c r="FVA3" s="70"/>
      <c r="FVC3" s="70"/>
      <c r="FVD3" s="70"/>
      <c r="FVO3" s="72"/>
      <c r="FVP3" s="70"/>
      <c r="FVQ3" s="70"/>
      <c r="FVS3" s="70"/>
      <c r="FVT3" s="70"/>
      <c r="FWE3" s="72"/>
      <c r="FWF3" s="70"/>
      <c r="FWG3" s="70"/>
      <c r="FWI3" s="70"/>
      <c r="FWJ3" s="70"/>
      <c r="FWU3" s="72"/>
      <c r="FWV3" s="70"/>
      <c r="FWW3" s="70"/>
      <c r="FWY3" s="70"/>
      <c r="FWZ3" s="70"/>
      <c r="FXK3" s="72"/>
      <c r="FXL3" s="70"/>
      <c r="FXM3" s="70"/>
      <c r="FXO3" s="70"/>
      <c r="FXP3" s="70"/>
      <c r="FYA3" s="72"/>
      <c r="FYB3" s="70"/>
      <c r="FYC3" s="70"/>
      <c r="FYE3" s="70"/>
      <c r="FYF3" s="70"/>
      <c r="FYQ3" s="72"/>
      <c r="FYR3" s="70"/>
      <c r="FYS3" s="70"/>
      <c r="FYU3" s="70"/>
      <c r="FYV3" s="70"/>
      <c r="FZG3" s="72"/>
      <c r="FZH3" s="70"/>
      <c r="FZI3" s="70"/>
      <c r="FZK3" s="70"/>
      <c r="FZL3" s="70"/>
      <c r="FZW3" s="72"/>
      <c r="FZX3" s="70"/>
      <c r="FZY3" s="70"/>
      <c r="GAA3" s="70"/>
      <c r="GAB3" s="70"/>
      <c r="GAM3" s="72"/>
      <c r="GAN3" s="70"/>
      <c r="GAO3" s="70"/>
      <c r="GAQ3" s="70"/>
      <c r="GAR3" s="70"/>
      <c r="GBC3" s="72"/>
      <c r="GBD3" s="70"/>
      <c r="GBE3" s="70"/>
      <c r="GBG3" s="70"/>
      <c r="GBH3" s="70"/>
      <c r="GBS3" s="72"/>
      <c r="GBT3" s="70"/>
      <c r="GBU3" s="70"/>
      <c r="GBW3" s="70"/>
      <c r="GBX3" s="70"/>
      <c r="GCI3" s="72"/>
      <c r="GCJ3" s="70"/>
      <c r="GCK3" s="70"/>
      <c r="GCM3" s="70"/>
      <c r="GCN3" s="70"/>
      <c r="GCY3" s="72"/>
      <c r="GCZ3" s="70"/>
      <c r="GDA3" s="70"/>
      <c r="GDC3" s="70"/>
      <c r="GDD3" s="70"/>
      <c r="GDO3" s="72"/>
      <c r="GDP3" s="70"/>
      <c r="GDQ3" s="70"/>
      <c r="GDS3" s="70"/>
      <c r="GDT3" s="70"/>
      <c r="GEE3" s="72"/>
      <c r="GEF3" s="70"/>
      <c r="GEG3" s="70"/>
      <c r="GEI3" s="70"/>
      <c r="GEJ3" s="70"/>
      <c r="GEU3" s="72"/>
      <c r="GEV3" s="70"/>
      <c r="GEW3" s="70"/>
      <c r="GEY3" s="70"/>
      <c r="GEZ3" s="70"/>
      <c r="GFK3" s="72"/>
      <c r="GFL3" s="70"/>
      <c r="GFM3" s="70"/>
      <c r="GFO3" s="70"/>
      <c r="GFP3" s="70"/>
      <c r="GGA3" s="72"/>
      <c r="GGB3" s="70"/>
      <c r="GGC3" s="70"/>
      <c r="GGE3" s="70"/>
      <c r="GGF3" s="70"/>
      <c r="GGQ3" s="72"/>
      <c r="GGR3" s="70"/>
      <c r="GGS3" s="70"/>
      <c r="GGU3" s="70"/>
      <c r="GGV3" s="70"/>
      <c r="GHG3" s="72"/>
      <c r="GHH3" s="70"/>
      <c r="GHI3" s="70"/>
      <c r="GHK3" s="70"/>
      <c r="GHL3" s="70"/>
      <c r="GHW3" s="72"/>
      <c r="GHX3" s="70"/>
      <c r="GHY3" s="70"/>
      <c r="GIA3" s="70"/>
      <c r="GIB3" s="70"/>
      <c r="GIM3" s="72"/>
      <c r="GIN3" s="70"/>
      <c r="GIO3" s="70"/>
      <c r="GIQ3" s="70"/>
      <c r="GIR3" s="70"/>
      <c r="GJC3" s="72"/>
      <c r="GJD3" s="70"/>
      <c r="GJE3" s="70"/>
      <c r="GJG3" s="70"/>
      <c r="GJH3" s="70"/>
      <c r="GJS3" s="72"/>
      <c r="GJT3" s="70"/>
      <c r="GJU3" s="70"/>
      <c r="GJW3" s="70"/>
      <c r="GJX3" s="70"/>
      <c r="GKI3" s="72"/>
      <c r="GKJ3" s="70"/>
      <c r="GKK3" s="70"/>
      <c r="GKM3" s="70"/>
      <c r="GKN3" s="70"/>
      <c r="GKY3" s="72"/>
      <c r="GKZ3" s="70"/>
      <c r="GLA3" s="70"/>
      <c r="GLC3" s="70"/>
      <c r="GLD3" s="70"/>
      <c r="GLO3" s="72"/>
      <c r="GLP3" s="70"/>
      <c r="GLQ3" s="70"/>
      <c r="GLS3" s="70"/>
      <c r="GLT3" s="70"/>
      <c r="GME3" s="72"/>
      <c r="GMF3" s="70"/>
      <c r="GMG3" s="70"/>
      <c r="GMI3" s="70"/>
      <c r="GMJ3" s="70"/>
      <c r="GMU3" s="72"/>
      <c r="GMV3" s="70"/>
      <c r="GMW3" s="70"/>
      <c r="GMY3" s="70"/>
      <c r="GMZ3" s="70"/>
      <c r="GNK3" s="72"/>
      <c r="GNL3" s="70"/>
      <c r="GNM3" s="70"/>
      <c r="GNO3" s="70"/>
      <c r="GNP3" s="70"/>
      <c r="GOA3" s="72"/>
      <c r="GOB3" s="70"/>
      <c r="GOC3" s="70"/>
      <c r="GOE3" s="70"/>
      <c r="GOF3" s="70"/>
      <c r="GOQ3" s="72"/>
      <c r="GOR3" s="70"/>
      <c r="GOS3" s="70"/>
      <c r="GOU3" s="70"/>
      <c r="GOV3" s="70"/>
      <c r="GPG3" s="72"/>
      <c r="GPH3" s="70"/>
      <c r="GPI3" s="70"/>
      <c r="GPK3" s="70"/>
      <c r="GPL3" s="70"/>
      <c r="GPW3" s="72"/>
      <c r="GPX3" s="70"/>
      <c r="GPY3" s="70"/>
      <c r="GQA3" s="70"/>
      <c r="GQB3" s="70"/>
      <c r="GQM3" s="72"/>
      <c r="GQN3" s="70"/>
      <c r="GQO3" s="70"/>
      <c r="GQQ3" s="70"/>
      <c r="GQR3" s="70"/>
      <c r="GRC3" s="72"/>
      <c r="GRD3" s="70"/>
      <c r="GRE3" s="70"/>
      <c r="GRG3" s="70"/>
      <c r="GRH3" s="70"/>
      <c r="GRS3" s="72"/>
      <c r="GRT3" s="70"/>
      <c r="GRU3" s="70"/>
      <c r="GRW3" s="70"/>
      <c r="GRX3" s="70"/>
      <c r="GSI3" s="72"/>
      <c r="GSJ3" s="70"/>
      <c r="GSK3" s="70"/>
      <c r="GSM3" s="70"/>
      <c r="GSN3" s="70"/>
      <c r="GSY3" s="72"/>
      <c r="GSZ3" s="70"/>
      <c r="GTA3" s="70"/>
      <c r="GTC3" s="70"/>
      <c r="GTD3" s="70"/>
      <c r="GTO3" s="72"/>
      <c r="GTP3" s="70"/>
      <c r="GTQ3" s="70"/>
      <c r="GTS3" s="70"/>
      <c r="GTT3" s="70"/>
      <c r="GUE3" s="72"/>
      <c r="GUF3" s="70"/>
      <c r="GUG3" s="70"/>
      <c r="GUI3" s="70"/>
      <c r="GUJ3" s="70"/>
      <c r="GUU3" s="72"/>
      <c r="GUV3" s="70"/>
      <c r="GUW3" s="70"/>
      <c r="GUY3" s="70"/>
      <c r="GUZ3" s="70"/>
      <c r="GVK3" s="72"/>
      <c r="GVL3" s="70"/>
      <c r="GVM3" s="70"/>
      <c r="GVO3" s="70"/>
      <c r="GVP3" s="70"/>
      <c r="GWA3" s="72"/>
      <c r="GWB3" s="70"/>
      <c r="GWC3" s="70"/>
      <c r="GWE3" s="70"/>
      <c r="GWF3" s="70"/>
      <c r="GWQ3" s="72"/>
      <c r="GWR3" s="70"/>
      <c r="GWS3" s="70"/>
      <c r="GWU3" s="70"/>
      <c r="GWV3" s="70"/>
      <c r="GXG3" s="72"/>
      <c r="GXH3" s="70"/>
      <c r="GXI3" s="70"/>
      <c r="GXK3" s="70"/>
      <c r="GXL3" s="70"/>
      <c r="GXW3" s="72"/>
      <c r="GXX3" s="70"/>
      <c r="GXY3" s="70"/>
      <c r="GYA3" s="70"/>
      <c r="GYB3" s="70"/>
      <c r="GYM3" s="72"/>
      <c r="GYN3" s="70"/>
      <c r="GYO3" s="70"/>
      <c r="GYQ3" s="70"/>
      <c r="GYR3" s="70"/>
      <c r="GZC3" s="72"/>
      <c r="GZD3" s="70"/>
      <c r="GZE3" s="70"/>
      <c r="GZG3" s="70"/>
      <c r="GZH3" s="70"/>
      <c r="GZS3" s="72"/>
      <c r="GZT3" s="70"/>
      <c r="GZU3" s="70"/>
      <c r="GZW3" s="70"/>
      <c r="GZX3" s="70"/>
      <c r="HAI3" s="72"/>
      <c r="HAJ3" s="70"/>
      <c r="HAK3" s="70"/>
      <c r="HAM3" s="70"/>
      <c r="HAN3" s="70"/>
      <c r="HAY3" s="72"/>
      <c r="HAZ3" s="70"/>
      <c r="HBA3" s="70"/>
      <c r="HBC3" s="70"/>
      <c r="HBD3" s="70"/>
      <c r="HBO3" s="72"/>
      <c r="HBP3" s="70"/>
      <c r="HBQ3" s="70"/>
      <c r="HBS3" s="70"/>
      <c r="HBT3" s="70"/>
      <c r="HCE3" s="72"/>
      <c r="HCF3" s="70"/>
      <c r="HCG3" s="70"/>
      <c r="HCI3" s="70"/>
      <c r="HCJ3" s="70"/>
      <c r="HCU3" s="72"/>
      <c r="HCV3" s="70"/>
      <c r="HCW3" s="70"/>
      <c r="HCY3" s="70"/>
      <c r="HCZ3" s="70"/>
      <c r="HDK3" s="72"/>
      <c r="HDL3" s="70"/>
      <c r="HDM3" s="70"/>
      <c r="HDO3" s="70"/>
      <c r="HDP3" s="70"/>
      <c r="HEA3" s="72"/>
      <c r="HEB3" s="70"/>
      <c r="HEC3" s="70"/>
      <c r="HEE3" s="70"/>
      <c r="HEF3" s="70"/>
      <c r="HEQ3" s="72"/>
      <c r="HER3" s="70"/>
      <c r="HES3" s="70"/>
      <c r="HEU3" s="70"/>
      <c r="HEV3" s="70"/>
      <c r="HFG3" s="72"/>
      <c r="HFH3" s="70"/>
      <c r="HFI3" s="70"/>
      <c r="HFK3" s="70"/>
      <c r="HFL3" s="70"/>
      <c r="HFW3" s="72"/>
      <c r="HFX3" s="70"/>
      <c r="HFY3" s="70"/>
      <c r="HGA3" s="70"/>
      <c r="HGB3" s="70"/>
      <c r="HGM3" s="72"/>
      <c r="HGN3" s="70"/>
      <c r="HGO3" s="70"/>
      <c r="HGQ3" s="70"/>
      <c r="HGR3" s="70"/>
      <c r="HHC3" s="72"/>
      <c r="HHD3" s="70"/>
      <c r="HHE3" s="70"/>
      <c r="HHG3" s="70"/>
      <c r="HHH3" s="70"/>
      <c r="HHS3" s="72"/>
      <c r="HHT3" s="70"/>
      <c r="HHU3" s="70"/>
      <c r="HHW3" s="70"/>
      <c r="HHX3" s="70"/>
      <c r="HII3" s="72"/>
      <c r="HIJ3" s="70"/>
      <c r="HIK3" s="70"/>
      <c r="HIM3" s="70"/>
      <c r="HIN3" s="70"/>
      <c r="HIY3" s="72"/>
      <c r="HIZ3" s="70"/>
      <c r="HJA3" s="70"/>
      <c r="HJC3" s="70"/>
      <c r="HJD3" s="70"/>
      <c r="HJO3" s="72"/>
      <c r="HJP3" s="70"/>
      <c r="HJQ3" s="70"/>
      <c r="HJS3" s="70"/>
      <c r="HJT3" s="70"/>
      <c r="HKE3" s="72"/>
      <c r="HKF3" s="70"/>
      <c r="HKG3" s="70"/>
      <c r="HKI3" s="70"/>
      <c r="HKJ3" s="70"/>
      <c r="HKU3" s="72"/>
      <c r="HKV3" s="70"/>
      <c r="HKW3" s="70"/>
      <c r="HKY3" s="70"/>
      <c r="HKZ3" s="70"/>
      <c r="HLK3" s="72"/>
      <c r="HLL3" s="70"/>
      <c r="HLM3" s="70"/>
      <c r="HLO3" s="70"/>
      <c r="HLP3" s="70"/>
      <c r="HMA3" s="72"/>
      <c r="HMB3" s="70"/>
      <c r="HMC3" s="70"/>
      <c r="HME3" s="70"/>
      <c r="HMF3" s="70"/>
      <c r="HMQ3" s="72"/>
      <c r="HMR3" s="70"/>
      <c r="HMS3" s="70"/>
      <c r="HMU3" s="70"/>
      <c r="HMV3" s="70"/>
      <c r="HNG3" s="72"/>
      <c r="HNH3" s="70"/>
      <c r="HNI3" s="70"/>
      <c r="HNK3" s="70"/>
      <c r="HNL3" s="70"/>
      <c r="HNW3" s="72"/>
      <c r="HNX3" s="70"/>
      <c r="HNY3" s="70"/>
      <c r="HOA3" s="70"/>
      <c r="HOB3" s="70"/>
      <c r="HOM3" s="72"/>
      <c r="HON3" s="70"/>
      <c r="HOO3" s="70"/>
      <c r="HOQ3" s="70"/>
      <c r="HOR3" s="70"/>
      <c r="HPC3" s="72"/>
      <c r="HPD3" s="70"/>
      <c r="HPE3" s="70"/>
      <c r="HPG3" s="70"/>
      <c r="HPH3" s="70"/>
      <c r="HPS3" s="72"/>
      <c r="HPT3" s="70"/>
      <c r="HPU3" s="70"/>
      <c r="HPW3" s="70"/>
      <c r="HPX3" s="70"/>
      <c r="HQI3" s="72"/>
      <c r="HQJ3" s="70"/>
      <c r="HQK3" s="70"/>
      <c r="HQM3" s="70"/>
      <c r="HQN3" s="70"/>
      <c r="HQY3" s="72"/>
      <c r="HQZ3" s="70"/>
      <c r="HRA3" s="70"/>
      <c r="HRC3" s="70"/>
      <c r="HRD3" s="70"/>
      <c r="HRO3" s="72"/>
      <c r="HRP3" s="70"/>
      <c r="HRQ3" s="70"/>
      <c r="HRS3" s="70"/>
      <c r="HRT3" s="70"/>
      <c r="HSE3" s="72"/>
      <c r="HSF3" s="70"/>
      <c r="HSG3" s="70"/>
      <c r="HSI3" s="70"/>
      <c r="HSJ3" s="70"/>
      <c r="HSU3" s="72"/>
      <c r="HSV3" s="70"/>
      <c r="HSW3" s="70"/>
      <c r="HSY3" s="70"/>
      <c r="HSZ3" s="70"/>
      <c r="HTK3" s="72"/>
      <c r="HTL3" s="70"/>
      <c r="HTM3" s="70"/>
      <c r="HTO3" s="70"/>
      <c r="HTP3" s="70"/>
      <c r="HUA3" s="72"/>
      <c r="HUB3" s="70"/>
      <c r="HUC3" s="70"/>
      <c r="HUE3" s="70"/>
      <c r="HUF3" s="70"/>
      <c r="HUQ3" s="72"/>
      <c r="HUR3" s="70"/>
      <c r="HUS3" s="70"/>
      <c r="HUU3" s="70"/>
      <c r="HUV3" s="70"/>
      <c r="HVG3" s="72"/>
      <c r="HVH3" s="70"/>
      <c r="HVI3" s="70"/>
      <c r="HVK3" s="70"/>
      <c r="HVL3" s="70"/>
      <c r="HVW3" s="72"/>
      <c r="HVX3" s="70"/>
      <c r="HVY3" s="70"/>
      <c r="HWA3" s="70"/>
      <c r="HWB3" s="70"/>
      <c r="HWM3" s="72"/>
      <c r="HWN3" s="70"/>
      <c r="HWO3" s="70"/>
      <c r="HWQ3" s="70"/>
      <c r="HWR3" s="70"/>
      <c r="HXC3" s="72"/>
      <c r="HXD3" s="70"/>
      <c r="HXE3" s="70"/>
      <c r="HXG3" s="70"/>
      <c r="HXH3" s="70"/>
      <c r="HXS3" s="72"/>
      <c r="HXT3" s="70"/>
      <c r="HXU3" s="70"/>
      <c r="HXW3" s="70"/>
      <c r="HXX3" s="70"/>
      <c r="HYI3" s="72"/>
      <c r="HYJ3" s="70"/>
      <c r="HYK3" s="70"/>
      <c r="HYM3" s="70"/>
      <c r="HYN3" s="70"/>
      <c r="HYY3" s="72"/>
      <c r="HYZ3" s="70"/>
      <c r="HZA3" s="70"/>
      <c r="HZC3" s="70"/>
      <c r="HZD3" s="70"/>
      <c r="HZO3" s="72"/>
      <c r="HZP3" s="70"/>
      <c r="HZQ3" s="70"/>
      <c r="HZS3" s="70"/>
      <c r="HZT3" s="70"/>
      <c r="IAE3" s="72"/>
      <c r="IAF3" s="70"/>
      <c r="IAG3" s="70"/>
      <c r="IAI3" s="70"/>
      <c r="IAJ3" s="70"/>
      <c r="IAU3" s="72"/>
      <c r="IAV3" s="70"/>
      <c r="IAW3" s="70"/>
      <c r="IAY3" s="70"/>
      <c r="IAZ3" s="70"/>
      <c r="IBK3" s="72"/>
      <c r="IBL3" s="70"/>
      <c r="IBM3" s="70"/>
      <c r="IBO3" s="70"/>
      <c r="IBP3" s="70"/>
      <c r="ICA3" s="72"/>
      <c r="ICB3" s="70"/>
      <c r="ICC3" s="70"/>
      <c r="ICE3" s="70"/>
      <c r="ICF3" s="70"/>
      <c r="ICQ3" s="72"/>
      <c r="ICR3" s="70"/>
      <c r="ICS3" s="70"/>
      <c r="ICU3" s="70"/>
      <c r="ICV3" s="70"/>
      <c r="IDG3" s="72"/>
      <c r="IDH3" s="70"/>
      <c r="IDI3" s="70"/>
      <c r="IDK3" s="70"/>
      <c r="IDL3" s="70"/>
      <c r="IDW3" s="72"/>
      <c r="IDX3" s="70"/>
      <c r="IDY3" s="70"/>
      <c r="IEA3" s="70"/>
      <c r="IEB3" s="70"/>
      <c r="IEM3" s="72"/>
      <c r="IEN3" s="70"/>
      <c r="IEO3" s="70"/>
      <c r="IEQ3" s="70"/>
      <c r="IER3" s="70"/>
      <c r="IFC3" s="72"/>
      <c r="IFD3" s="70"/>
      <c r="IFE3" s="70"/>
      <c r="IFG3" s="70"/>
      <c r="IFH3" s="70"/>
      <c r="IFS3" s="72"/>
      <c r="IFT3" s="70"/>
      <c r="IFU3" s="70"/>
      <c r="IFW3" s="70"/>
      <c r="IFX3" s="70"/>
      <c r="IGI3" s="72"/>
      <c r="IGJ3" s="70"/>
      <c r="IGK3" s="70"/>
      <c r="IGM3" s="70"/>
      <c r="IGN3" s="70"/>
      <c r="IGY3" s="72"/>
      <c r="IGZ3" s="70"/>
      <c r="IHA3" s="70"/>
      <c r="IHC3" s="70"/>
      <c r="IHD3" s="70"/>
      <c r="IHO3" s="72"/>
      <c r="IHP3" s="70"/>
      <c r="IHQ3" s="70"/>
      <c r="IHS3" s="70"/>
      <c r="IHT3" s="70"/>
      <c r="IIE3" s="72"/>
      <c r="IIF3" s="70"/>
      <c r="IIG3" s="70"/>
      <c r="III3" s="70"/>
      <c r="IIJ3" s="70"/>
      <c r="IIU3" s="72"/>
      <c r="IIV3" s="70"/>
      <c r="IIW3" s="70"/>
      <c r="IIY3" s="70"/>
      <c r="IIZ3" s="70"/>
      <c r="IJK3" s="72"/>
      <c r="IJL3" s="70"/>
      <c r="IJM3" s="70"/>
      <c r="IJO3" s="70"/>
      <c r="IJP3" s="70"/>
      <c r="IKA3" s="72"/>
      <c r="IKB3" s="70"/>
      <c r="IKC3" s="70"/>
      <c r="IKE3" s="70"/>
      <c r="IKF3" s="70"/>
      <c r="IKQ3" s="72"/>
      <c r="IKR3" s="70"/>
      <c r="IKS3" s="70"/>
      <c r="IKU3" s="70"/>
      <c r="IKV3" s="70"/>
      <c r="ILG3" s="72"/>
      <c r="ILH3" s="70"/>
      <c r="ILI3" s="70"/>
      <c r="ILK3" s="70"/>
      <c r="ILL3" s="70"/>
      <c r="ILW3" s="72"/>
      <c r="ILX3" s="70"/>
      <c r="ILY3" s="70"/>
      <c r="IMA3" s="70"/>
      <c r="IMB3" s="70"/>
      <c r="IMM3" s="72"/>
      <c r="IMN3" s="70"/>
      <c r="IMO3" s="70"/>
      <c r="IMQ3" s="70"/>
      <c r="IMR3" s="70"/>
      <c r="INC3" s="72"/>
      <c r="IND3" s="70"/>
      <c r="INE3" s="70"/>
      <c r="ING3" s="70"/>
      <c r="INH3" s="70"/>
      <c r="INS3" s="72"/>
      <c r="INT3" s="70"/>
      <c r="INU3" s="70"/>
      <c r="INW3" s="70"/>
      <c r="INX3" s="70"/>
      <c r="IOI3" s="72"/>
      <c r="IOJ3" s="70"/>
      <c r="IOK3" s="70"/>
      <c r="IOM3" s="70"/>
      <c r="ION3" s="70"/>
      <c r="IOY3" s="72"/>
      <c r="IOZ3" s="70"/>
      <c r="IPA3" s="70"/>
      <c r="IPC3" s="70"/>
      <c r="IPD3" s="70"/>
      <c r="IPO3" s="72"/>
      <c r="IPP3" s="70"/>
      <c r="IPQ3" s="70"/>
      <c r="IPS3" s="70"/>
      <c r="IPT3" s="70"/>
      <c r="IQE3" s="72"/>
      <c r="IQF3" s="70"/>
      <c r="IQG3" s="70"/>
      <c r="IQI3" s="70"/>
      <c r="IQJ3" s="70"/>
      <c r="IQU3" s="72"/>
      <c r="IQV3" s="70"/>
      <c r="IQW3" s="70"/>
      <c r="IQY3" s="70"/>
      <c r="IQZ3" s="70"/>
      <c r="IRK3" s="72"/>
      <c r="IRL3" s="70"/>
      <c r="IRM3" s="70"/>
      <c r="IRO3" s="70"/>
      <c r="IRP3" s="70"/>
      <c r="ISA3" s="72"/>
      <c r="ISB3" s="70"/>
      <c r="ISC3" s="70"/>
      <c r="ISE3" s="70"/>
      <c r="ISF3" s="70"/>
      <c r="ISQ3" s="72"/>
      <c r="ISR3" s="70"/>
      <c r="ISS3" s="70"/>
      <c r="ISU3" s="70"/>
      <c r="ISV3" s="70"/>
      <c r="ITG3" s="72"/>
      <c r="ITH3" s="70"/>
      <c r="ITI3" s="70"/>
      <c r="ITK3" s="70"/>
      <c r="ITL3" s="70"/>
      <c r="ITW3" s="72"/>
      <c r="ITX3" s="70"/>
      <c r="ITY3" s="70"/>
      <c r="IUA3" s="70"/>
      <c r="IUB3" s="70"/>
      <c r="IUM3" s="72"/>
      <c r="IUN3" s="70"/>
      <c r="IUO3" s="70"/>
      <c r="IUQ3" s="70"/>
      <c r="IUR3" s="70"/>
      <c r="IVC3" s="72"/>
      <c r="IVD3" s="70"/>
      <c r="IVE3" s="70"/>
      <c r="IVG3" s="70"/>
      <c r="IVH3" s="70"/>
      <c r="IVS3" s="72"/>
      <c r="IVT3" s="70"/>
      <c r="IVU3" s="70"/>
      <c r="IVW3" s="70"/>
      <c r="IVX3" s="70"/>
      <c r="IWI3" s="72"/>
      <c r="IWJ3" s="70"/>
      <c r="IWK3" s="70"/>
      <c r="IWM3" s="70"/>
      <c r="IWN3" s="70"/>
      <c r="IWY3" s="72"/>
      <c r="IWZ3" s="70"/>
      <c r="IXA3" s="70"/>
      <c r="IXC3" s="70"/>
      <c r="IXD3" s="70"/>
      <c r="IXO3" s="72"/>
      <c r="IXP3" s="70"/>
      <c r="IXQ3" s="70"/>
      <c r="IXS3" s="70"/>
      <c r="IXT3" s="70"/>
      <c r="IYE3" s="72"/>
      <c r="IYF3" s="70"/>
      <c r="IYG3" s="70"/>
      <c r="IYI3" s="70"/>
      <c r="IYJ3" s="70"/>
      <c r="IYU3" s="72"/>
      <c r="IYV3" s="70"/>
      <c r="IYW3" s="70"/>
      <c r="IYY3" s="70"/>
      <c r="IYZ3" s="70"/>
      <c r="IZK3" s="72"/>
      <c r="IZL3" s="70"/>
      <c r="IZM3" s="70"/>
      <c r="IZO3" s="70"/>
      <c r="IZP3" s="70"/>
      <c r="JAA3" s="72"/>
      <c r="JAB3" s="70"/>
      <c r="JAC3" s="70"/>
      <c r="JAE3" s="70"/>
      <c r="JAF3" s="70"/>
      <c r="JAQ3" s="72"/>
      <c r="JAR3" s="70"/>
      <c r="JAS3" s="70"/>
      <c r="JAU3" s="70"/>
      <c r="JAV3" s="70"/>
      <c r="JBG3" s="72"/>
      <c r="JBH3" s="70"/>
      <c r="JBI3" s="70"/>
      <c r="JBK3" s="70"/>
      <c r="JBL3" s="70"/>
      <c r="JBW3" s="72"/>
      <c r="JBX3" s="70"/>
      <c r="JBY3" s="70"/>
      <c r="JCA3" s="70"/>
      <c r="JCB3" s="70"/>
      <c r="JCM3" s="72"/>
      <c r="JCN3" s="70"/>
      <c r="JCO3" s="70"/>
      <c r="JCQ3" s="70"/>
      <c r="JCR3" s="70"/>
      <c r="JDC3" s="72"/>
      <c r="JDD3" s="70"/>
      <c r="JDE3" s="70"/>
      <c r="JDG3" s="70"/>
      <c r="JDH3" s="70"/>
      <c r="JDS3" s="72"/>
      <c r="JDT3" s="70"/>
      <c r="JDU3" s="70"/>
      <c r="JDW3" s="70"/>
      <c r="JDX3" s="70"/>
      <c r="JEI3" s="72"/>
      <c r="JEJ3" s="70"/>
      <c r="JEK3" s="70"/>
      <c r="JEM3" s="70"/>
      <c r="JEN3" s="70"/>
      <c r="JEY3" s="72"/>
      <c r="JEZ3" s="70"/>
      <c r="JFA3" s="70"/>
      <c r="JFC3" s="70"/>
      <c r="JFD3" s="70"/>
      <c r="JFO3" s="72"/>
      <c r="JFP3" s="70"/>
      <c r="JFQ3" s="70"/>
      <c r="JFS3" s="70"/>
      <c r="JFT3" s="70"/>
      <c r="JGE3" s="72"/>
      <c r="JGF3" s="70"/>
      <c r="JGG3" s="70"/>
      <c r="JGI3" s="70"/>
      <c r="JGJ3" s="70"/>
      <c r="JGU3" s="72"/>
      <c r="JGV3" s="70"/>
      <c r="JGW3" s="70"/>
      <c r="JGY3" s="70"/>
      <c r="JGZ3" s="70"/>
      <c r="JHK3" s="72"/>
      <c r="JHL3" s="70"/>
      <c r="JHM3" s="70"/>
      <c r="JHO3" s="70"/>
      <c r="JHP3" s="70"/>
      <c r="JIA3" s="72"/>
      <c r="JIB3" s="70"/>
      <c r="JIC3" s="70"/>
      <c r="JIE3" s="70"/>
      <c r="JIF3" s="70"/>
      <c r="JIQ3" s="72"/>
      <c r="JIR3" s="70"/>
      <c r="JIS3" s="70"/>
      <c r="JIU3" s="70"/>
      <c r="JIV3" s="70"/>
      <c r="JJG3" s="72"/>
      <c r="JJH3" s="70"/>
      <c r="JJI3" s="70"/>
      <c r="JJK3" s="70"/>
      <c r="JJL3" s="70"/>
      <c r="JJW3" s="72"/>
      <c r="JJX3" s="70"/>
      <c r="JJY3" s="70"/>
      <c r="JKA3" s="70"/>
      <c r="JKB3" s="70"/>
      <c r="JKM3" s="72"/>
      <c r="JKN3" s="70"/>
      <c r="JKO3" s="70"/>
      <c r="JKQ3" s="70"/>
      <c r="JKR3" s="70"/>
      <c r="JLC3" s="72"/>
      <c r="JLD3" s="70"/>
      <c r="JLE3" s="70"/>
      <c r="JLG3" s="70"/>
      <c r="JLH3" s="70"/>
      <c r="JLS3" s="72"/>
      <c r="JLT3" s="70"/>
      <c r="JLU3" s="70"/>
      <c r="JLW3" s="70"/>
      <c r="JLX3" s="70"/>
      <c r="JMI3" s="72"/>
      <c r="JMJ3" s="70"/>
      <c r="JMK3" s="70"/>
      <c r="JMM3" s="70"/>
      <c r="JMN3" s="70"/>
      <c r="JMY3" s="72"/>
      <c r="JMZ3" s="70"/>
      <c r="JNA3" s="70"/>
      <c r="JNC3" s="70"/>
      <c r="JND3" s="70"/>
      <c r="JNO3" s="72"/>
      <c r="JNP3" s="70"/>
      <c r="JNQ3" s="70"/>
      <c r="JNS3" s="70"/>
      <c r="JNT3" s="70"/>
      <c r="JOE3" s="72"/>
      <c r="JOF3" s="70"/>
      <c r="JOG3" s="70"/>
      <c r="JOI3" s="70"/>
      <c r="JOJ3" s="70"/>
      <c r="JOU3" s="72"/>
      <c r="JOV3" s="70"/>
      <c r="JOW3" s="70"/>
      <c r="JOY3" s="70"/>
      <c r="JOZ3" s="70"/>
      <c r="JPK3" s="72"/>
      <c r="JPL3" s="70"/>
      <c r="JPM3" s="70"/>
      <c r="JPO3" s="70"/>
      <c r="JPP3" s="70"/>
      <c r="JQA3" s="72"/>
      <c r="JQB3" s="70"/>
      <c r="JQC3" s="70"/>
      <c r="JQE3" s="70"/>
      <c r="JQF3" s="70"/>
      <c r="JQQ3" s="72"/>
      <c r="JQR3" s="70"/>
      <c r="JQS3" s="70"/>
      <c r="JQU3" s="70"/>
      <c r="JQV3" s="70"/>
      <c r="JRG3" s="72"/>
      <c r="JRH3" s="70"/>
      <c r="JRI3" s="70"/>
      <c r="JRK3" s="70"/>
      <c r="JRL3" s="70"/>
      <c r="JRW3" s="72"/>
      <c r="JRX3" s="70"/>
      <c r="JRY3" s="70"/>
      <c r="JSA3" s="70"/>
      <c r="JSB3" s="70"/>
      <c r="JSM3" s="72"/>
      <c r="JSN3" s="70"/>
      <c r="JSO3" s="70"/>
      <c r="JSQ3" s="70"/>
      <c r="JSR3" s="70"/>
      <c r="JTC3" s="72"/>
      <c r="JTD3" s="70"/>
      <c r="JTE3" s="70"/>
      <c r="JTG3" s="70"/>
      <c r="JTH3" s="70"/>
      <c r="JTS3" s="72"/>
      <c r="JTT3" s="70"/>
      <c r="JTU3" s="70"/>
      <c r="JTW3" s="70"/>
      <c r="JTX3" s="70"/>
      <c r="JUI3" s="72"/>
      <c r="JUJ3" s="70"/>
      <c r="JUK3" s="70"/>
      <c r="JUM3" s="70"/>
      <c r="JUN3" s="70"/>
      <c r="JUY3" s="72"/>
      <c r="JUZ3" s="70"/>
      <c r="JVA3" s="70"/>
      <c r="JVC3" s="70"/>
      <c r="JVD3" s="70"/>
      <c r="JVO3" s="72"/>
      <c r="JVP3" s="70"/>
      <c r="JVQ3" s="70"/>
      <c r="JVS3" s="70"/>
      <c r="JVT3" s="70"/>
      <c r="JWE3" s="72"/>
      <c r="JWF3" s="70"/>
      <c r="JWG3" s="70"/>
      <c r="JWI3" s="70"/>
      <c r="JWJ3" s="70"/>
      <c r="JWU3" s="72"/>
      <c r="JWV3" s="70"/>
      <c r="JWW3" s="70"/>
      <c r="JWY3" s="70"/>
      <c r="JWZ3" s="70"/>
      <c r="JXK3" s="72"/>
      <c r="JXL3" s="70"/>
      <c r="JXM3" s="70"/>
      <c r="JXO3" s="70"/>
      <c r="JXP3" s="70"/>
      <c r="JYA3" s="72"/>
      <c r="JYB3" s="70"/>
      <c r="JYC3" s="70"/>
      <c r="JYE3" s="70"/>
      <c r="JYF3" s="70"/>
      <c r="JYQ3" s="72"/>
      <c r="JYR3" s="70"/>
      <c r="JYS3" s="70"/>
      <c r="JYU3" s="70"/>
      <c r="JYV3" s="70"/>
      <c r="JZG3" s="72"/>
      <c r="JZH3" s="70"/>
      <c r="JZI3" s="70"/>
      <c r="JZK3" s="70"/>
      <c r="JZL3" s="70"/>
      <c r="JZW3" s="72"/>
      <c r="JZX3" s="70"/>
      <c r="JZY3" s="70"/>
      <c r="KAA3" s="70"/>
      <c r="KAB3" s="70"/>
      <c r="KAM3" s="72"/>
      <c r="KAN3" s="70"/>
      <c r="KAO3" s="70"/>
      <c r="KAQ3" s="70"/>
      <c r="KAR3" s="70"/>
      <c r="KBC3" s="72"/>
      <c r="KBD3" s="70"/>
      <c r="KBE3" s="70"/>
      <c r="KBG3" s="70"/>
      <c r="KBH3" s="70"/>
      <c r="KBS3" s="72"/>
      <c r="KBT3" s="70"/>
      <c r="KBU3" s="70"/>
      <c r="KBW3" s="70"/>
      <c r="KBX3" s="70"/>
      <c r="KCI3" s="72"/>
      <c r="KCJ3" s="70"/>
      <c r="KCK3" s="70"/>
      <c r="KCM3" s="70"/>
      <c r="KCN3" s="70"/>
      <c r="KCY3" s="72"/>
      <c r="KCZ3" s="70"/>
      <c r="KDA3" s="70"/>
      <c r="KDC3" s="70"/>
      <c r="KDD3" s="70"/>
      <c r="KDO3" s="72"/>
      <c r="KDP3" s="70"/>
      <c r="KDQ3" s="70"/>
      <c r="KDS3" s="70"/>
      <c r="KDT3" s="70"/>
      <c r="KEE3" s="72"/>
      <c r="KEF3" s="70"/>
      <c r="KEG3" s="70"/>
      <c r="KEI3" s="70"/>
      <c r="KEJ3" s="70"/>
      <c r="KEU3" s="72"/>
      <c r="KEV3" s="70"/>
      <c r="KEW3" s="70"/>
      <c r="KEY3" s="70"/>
      <c r="KEZ3" s="70"/>
      <c r="KFK3" s="72"/>
      <c r="KFL3" s="70"/>
      <c r="KFM3" s="70"/>
      <c r="KFO3" s="70"/>
      <c r="KFP3" s="70"/>
      <c r="KGA3" s="72"/>
      <c r="KGB3" s="70"/>
      <c r="KGC3" s="70"/>
      <c r="KGE3" s="70"/>
      <c r="KGF3" s="70"/>
      <c r="KGQ3" s="72"/>
      <c r="KGR3" s="70"/>
      <c r="KGS3" s="70"/>
      <c r="KGU3" s="70"/>
      <c r="KGV3" s="70"/>
      <c r="KHG3" s="72"/>
      <c r="KHH3" s="70"/>
      <c r="KHI3" s="70"/>
      <c r="KHK3" s="70"/>
      <c r="KHL3" s="70"/>
      <c r="KHW3" s="72"/>
      <c r="KHX3" s="70"/>
      <c r="KHY3" s="70"/>
      <c r="KIA3" s="70"/>
      <c r="KIB3" s="70"/>
      <c r="KIM3" s="72"/>
      <c r="KIN3" s="70"/>
      <c r="KIO3" s="70"/>
      <c r="KIQ3" s="70"/>
      <c r="KIR3" s="70"/>
      <c r="KJC3" s="72"/>
      <c r="KJD3" s="70"/>
      <c r="KJE3" s="70"/>
      <c r="KJG3" s="70"/>
      <c r="KJH3" s="70"/>
      <c r="KJS3" s="72"/>
      <c r="KJT3" s="70"/>
      <c r="KJU3" s="70"/>
      <c r="KJW3" s="70"/>
      <c r="KJX3" s="70"/>
      <c r="KKI3" s="72"/>
      <c r="KKJ3" s="70"/>
      <c r="KKK3" s="70"/>
      <c r="KKM3" s="70"/>
      <c r="KKN3" s="70"/>
      <c r="KKY3" s="72"/>
      <c r="KKZ3" s="70"/>
      <c r="KLA3" s="70"/>
      <c r="KLC3" s="70"/>
      <c r="KLD3" s="70"/>
      <c r="KLO3" s="72"/>
      <c r="KLP3" s="70"/>
      <c r="KLQ3" s="70"/>
      <c r="KLS3" s="70"/>
      <c r="KLT3" s="70"/>
      <c r="KME3" s="72"/>
      <c r="KMF3" s="70"/>
      <c r="KMG3" s="70"/>
      <c r="KMI3" s="70"/>
      <c r="KMJ3" s="70"/>
      <c r="KMU3" s="72"/>
      <c r="KMV3" s="70"/>
      <c r="KMW3" s="70"/>
      <c r="KMY3" s="70"/>
      <c r="KMZ3" s="70"/>
      <c r="KNK3" s="72"/>
      <c r="KNL3" s="70"/>
      <c r="KNM3" s="70"/>
      <c r="KNO3" s="70"/>
      <c r="KNP3" s="70"/>
      <c r="KOA3" s="72"/>
      <c r="KOB3" s="70"/>
      <c r="KOC3" s="70"/>
      <c r="KOE3" s="70"/>
      <c r="KOF3" s="70"/>
      <c r="KOQ3" s="72"/>
      <c r="KOR3" s="70"/>
      <c r="KOS3" s="70"/>
      <c r="KOU3" s="70"/>
      <c r="KOV3" s="70"/>
      <c r="KPG3" s="72"/>
      <c r="KPH3" s="70"/>
      <c r="KPI3" s="70"/>
      <c r="KPK3" s="70"/>
      <c r="KPL3" s="70"/>
      <c r="KPW3" s="72"/>
      <c r="KPX3" s="70"/>
      <c r="KPY3" s="70"/>
      <c r="KQA3" s="70"/>
      <c r="KQB3" s="70"/>
      <c r="KQM3" s="72"/>
      <c r="KQN3" s="70"/>
      <c r="KQO3" s="70"/>
      <c r="KQQ3" s="70"/>
      <c r="KQR3" s="70"/>
      <c r="KRC3" s="72"/>
      <c r="KRD3" s="70"/>
      <c r="KRE3" s="70"/>
      <c r="KRG3" s="70"/>
      <c r="KRH3" s="70"/>
      <c r="KRS3" s="72"/>
      <c r="KRT3" s="70"/>
      <c r="KRU3" s="70"/>
      <c r="KRW3" s="70"/>
      <c r="KRX3" s="70"/>
      <c r="KSI3" s="72"/>
      <c r="KSJ3" s="70"/>
      <c r="KSK3" s="70"/>
      <c r="KSM3" s="70"/>
      <c r="KSN3" s="70"/>
      <c r="KSY3" s="72"/>
      <c r="KSZ3" s="70"/>
      <c r="KTA3" s="70"/>
      <c r="KTC3" s="70"/>
      <c r="KTD3" s="70"/>
      <c r="KTO3" s="72"/>
      <c r="KTP3" s="70"/>
      <c r="KTQ3" s="70"/>
      <c r="KTS3" s="70"/>
      <c r="KTT3" s="70"/>
      <c r="KUE3" s="72"/>
      <c r="KUF3" s="70"/>
      <c r="KUG3" s="70"/>
      <c r="KUI3" s="70"/>
      <c r="KUJ3" s="70"/>
      <c r="KUU3" s="72"/>
      <c r="KUV3" s="70"/>
      <c r="KUW3" s="70"/>
      <c r="KUY3" s="70"/>
      <c r="KUZ3" s="70"/>
      <c r="KVK3" s="72"/>
      <c r="KVL3" s="70"/>
      <c r="KVM3" s="70"/>
      <c r="KVO3" s="70"/>
      <c r="KVP3" s="70"/>
      <c r="KWA3" s="72"/>
      <c r="KWB3" s="70"/>
      <c r="KWC3" s="70"/>
      <c r="KWE3" s="70"/>
      <c r="KWF3" s="70"/>
      <c r="KWQ3" s="72"/>
      <c r="KWR3" s="70"/>
      <c r="KWS3" s="70"/>
      <c r="KWU3" s="70"/>
      <c r="KWV3" s="70"/>
      <c r="KXG3" s="72"/>
      <c r="KXH3" s="70"/>
      <c r="KXI3" s="70"/>
      <c r="KXK3" s="70"/>
      <c r="KXL3" s="70"/>
      <c r="KXW3" s="72"/>
      <c r="KXX3" s="70"/>
      <c r="KXY3" s="70"/>
      <c r="KYA3" s="70"/>
      <c r="KYB3" s="70"/>
      <c r="KYM3" s="72"/>
      <c r="KYN3" s="70"/>
      <c r="KYO3" s="70"/>
      <c r="KYQ3" s="70"/>
      <c r="KYR3" s="70"/>
      <c r="KZC3" s="72"/>
      <c r="KZD3" s="70"/>
      <c r="KZE3" s="70"/>
      <c r="KZG3" s="70"/>
      <c r="KZH3" s="70"/>
      <c r="KZS3" s="72"/>
      <c r="KZT3" s="70"/>
      <c r="KZU3" s="70"/>
      <c r="KZW3" s="70"/>
      <c r="KZX3" s="70"/>
      <c r="LAI3" s="72"/>
      <c r="LAJ3" s="70"/>
      <c r="LAK3" s="70"/>
      <c r="LAM3" s="70"/>
      <c r="LAN3" s="70"/>
      <c r="LAY3" s="72"/>
      <c r="LAZ3" s="70"/>
      <c r="LBA3" s="70"/>
      <c r="LBC3" s="70"/>
      <c r="LBD3" s="70"/>
      <c r="LBO3" s="72"/>
      <c r="LBP3" s="70"/>
      <c r="LBQ3" s="70"/>
      <c r="LBS3" s="70"/>
      <c r="LBT3" s="70"/>
      <c r="LCE3" s="72"/>
      <c r="LCF3" s="70"/>
      <c r="LCG3" s="70"/>
      <c r="LCI3" s="70"/>
      <c r="LCJ3" s="70"/>
      <c r="LCU3" s="72"/>
      <c r="LCV3" s="70"/>
      <c r="LCW3" s="70"/>
      <c r="LCY3" s="70"/>
      <c r="LCZ3" s="70"/>
      <c r="LDK3" s="72"/>
      <c r="LDL3" s="70"/>
      <c r="LDM3" s="70"/>
      <c r="LDO3" s="70"/>
      <c r="LDP3" s="70"/>
      <c r="LEA3" s="72"/>
      <c r="LEB3" s="70"/>
      <c r="LEC3" s="70"/>
      <c r="LEE3" s="70"/>
      <c r="LEF3" s="70"/>
      <c r="LEQ3" s="72"/>
      <c r="LER3" s="70"/>
      <c r="LES3" s="70"/>
      <c r="LEU3" s="70"/>
      <c r="LEV3" s="70"/>
      <c r="LFG3" s="72"/>
      <c r="LFH3" s="70"/>
      <c r="LFI3" s="70"/>
      <c r="LFK3" s="70"/>
      <c r="LFL3" s="70"/>
      <c r="LFW3" s="72"/>
      <c r="LFX3" s="70"/>
      <c r="LFY3" s="70"/>
      <c r="LGA3" s="70"/>
      <c r="LGB3" s="70"/>
      <c r="LGM3" s="72"/>
      <c r="LGN3" s="70"/>
      <c r="LGO3" s="70"/>
      <c r="LGQ3" s="70"/>
      <c r="LGR3" s="70"/>
      <c r="LHC3" s="72"/>
      <c r="LHD3" s="70"/>
      <c r="LHE3" s="70"/>
      <c r="LHG3" s="70"/>
      <c r="LHH3" s="70"/>
      <c r="LHS3" s="72"/>
      <c r="LHT3" s="70"/>
      <c r="LHU3" s="70"/>
      <c r="LHW3" s="70"/>
      <c r="LHX3" s="70"/>
      <c r="LII3" s="72"/>
      <c r="LIJ3" s="70"/>
      <c r="LIK3" s="70"/>
      <c r="LIM3" s="70"/>
      <c r="LIN3" s="70"/>
      <c r="LIY3" s="72"/>
      <c r="LIZ3" s="70"/>
      <c r="LJA3" s="70"/>
      <c r="LJC3" s="70"/>
      <c r="LJD3" s="70"/>
      <c r="LJO3" s="72"/>
      <c r="LJP3" s="70"/>
      <c r="LJQ3" s="70"/>
      <c r="LJS3" s="70"/>
      <c r="LJT3" s="70"/>
      <c r="LKE3" s="72"/>
      <c r="LKF3" s="70"/>
      <c r="LKG3" s="70"/>
      <c r="LKI3" s="70"/>
      <c r="LKJ3" s="70"/>
      <c r="LKU3" s="72"/>
      <c r="LKV3" s="70"/>
      <c r="LKW3" s="70"/>
      <c r="LKY3" s="70"/>
      <c r="LKZ3" s="70"/>
      <c r="LLK3" s="72"/>
      <c r="LLL3" s="70"/>
      <c r="LLM3" s="70"/>
      <c r="LLO3" s="70"/>
      <c r="LLP3" s="70"/>
      <c r="LMA3" s="72"/>
      <c r="LMB3" s="70"/>
      <c r="LMC3" s="70"/>
      <c r="LME3" s="70"/>
      <c r="LMF3" s="70"/>
      <c r="LMQ3" s="72"/>
      <c r="LMR3" s="70"/>
      <c r="LMS3" s="70"/>
      <c r="LMU3" s="70"/>
      <c r="LMV3" s="70"/>
      <c r="LNG3" s="72"/>
      <c r="LNH3" s="70"/>
      <c r="LNI3" s="70"/>
      <c r="LNK3" s="70"/>
      <c r="LNL3" s="70"/>
      <c r="LNW3" s="72"/>
      <c r="LNX3" s="70"/>
      <c r="LNY3" s="70"/>
      <c r="LOA3" s="70"/>
      <c r="LOB3" s="70"/>
      <c r="LOM3" s="72"/>
      <c r="LON3" s="70"/>
      <c r="LOO3" s="70"/>
      <c r="LOQ3" s="70"/>
      <c r="LOR3" s="70"/>
      <c r="LPC3" s="72"/>
      <c r="LPD3" s="70"/>
      <c r="LPE3" s="70"/>
      <c r="LPG3" s="70"/>
      <c r="LPH3" s="70"/>
      <c r="LPS3" s="72"/>
      <c r="LPT3" s="70"/>
      <c r="LPU3" s="70"/>
      <c r="LPW3" s="70"/>
      <c r="LPX3" s="70"/>
      <c r="LQI3" s="72"/>
      <c r="LQJ3" s="70"/>
      <c r="LQK3" s="70"/>
      <c r="LQM3" s="70"/>
      <c r="LQN3" s="70"/>
      <c r="LQY3" s="72"/>
      <c r="LQZ3" s="70"/>
      <c r="LRA3" s="70"/>
      <c r="LRC3" s="70"/>
      <c r="LRD3" s="70"/>
      <c r="LRO3" s="72"/>
      <c r="LRP3" s="70"/>
      <c r="LRQ3" s="70"/>
      <c r="LRS3" s="70"/>
      <c r="LRT3" s="70"/>
      <c r="LSE3" s="72"/>
      <c r="LSF3" s="70"/>
      <c r="LSG3" s="70"/>
      <c r="LSI3" s="70"/>
      <c r="LSJ3" s="70"/>
      <c r="LSU3" s="72"/>
      <c r="LSV3" s="70"/>
      <c r="LSW3" s="70"/>
      <c r="LSY3" s="70"/>
      <c r="LSZ3" s="70"/>
      <c r="LTK3" s="72"/>
      <c r="LTL3" s="70"/>
      <c r="LTM3" s="70"/>
      <c r="LTO3" s="70"/>
      <c r="LTP3" s="70"/>
      <c r="LUA3" s="72"/>
      <c r="LUB3" s="70"/>
      <c r="LUC3" s="70"/>
      <c r="LUE3" s="70"/>
      <c r="LUF3" s="70"/>
      <c r="LUQ3" s="72"/>
      <c r="LUR3" s="70"/>
      <c r="LUS3" s="70"/>
      <c r="LUU3" s="70"/>
      <c r="LUV3" s="70"/>
      <c r="LVG3" s="72"/>
      <c r="LVH3" s="70"/>
      <c r="LVI3" s="70"/>
      <c r="LVK3" s="70"/>
      <c r="LVL3" s="70"/>
      <c r="LVW3" s="72"/>
      <c r="LVX3" s="70"/>
      <c r="LVY3" s="70"/>
      <c r="LWA3" s="70"/>
      <c r="LWB3" s="70"/>
      <c r="LWM3" s="72"/>
      <c r="LWN3" s="70"/>
      <c r="LWO3" s="70"/>
      <c r="LWQ3" s="70"/>
      <c r="LWR3" s="70"/>
      <c r="LXC3" s="72"/>
      <c r="LXD3" s="70"/>
      <c r="LXE3" s="70"/>
      <c r="LXG3" s="70"/>
      <c r="LXH3" s="70"/>
      <c r="LXS3" s="72"/>
      <c r="LXT3" s="70"/>
      <c r="LXU3" s="70"/>
      <c r="LXW3" s="70"/>
      <c r="LXX3" s="70"/>
      <c r="LYI3" s="72"/>
      <c r="LYJ3" s="70"/>
      <c r="LYK3" s="70"/>
      <c r="LYM3" s="70"/>
      <c r="LYN3" s="70"/>
      <c r="LYY3" s="72"/>
      <c r="LYZ3" s="70"/>
      <c r="LZA3" s="70"/>
      <c r="LZC3" s="70"/>
      <c r="LZD3" s="70"/>
      <c r="LZO3" s="72"/>
      <c r="LZP3" s="70"/>
      <c r="LZQ3" s="70"/>
      <c r="LZS3" s="70"/>
      <c r="LZT3" s="70"/>
      <c r="MAE3" s="72"/>
      <c r="MAF3" s="70"/>
      <c r="MAG3" s="70"/>
      <c r="MAI3" s="70"/>
      <c r="MAJ3" s="70"/>
      <c r="MAU3" s="72"/>
      <c r="MAV3" s="70"/>
      <c r="MAW3" s="70"/>
      <c r="MAY3" s="70"/>
      <c r="MAZ3" s="70"/>
      <c r="MBK3" s="72"/>
      <c r="MBL3" s="70"/>
      <c r="MBM3" s="70"/>
      <c r="MBO3" s="70"/>
      <c r="MBP3" s="70"/>
      <c r="MCA3" s="72"/>
      <c r="MCB3" s="70"/>
      <c r="MCC3" s="70"/>
      <c r="MCE3" s="70"/>
      <c r="MCF3" s="70"/>
      <c r="MCQ3" s="72"/>
      <c r="MCR3" s="70"/>
      <c r="MCS3" s="70"/>
      <c r="MCU3" s="70"/>
      <c r="MCV3" s="70"/>
      <c r="MDG3" s="72"/>
      <c r="MDH3" s="70"/>
      <c r="MDI3" s="70"/>
      <c r="MDK3" s="70"/>
      <c r="MDL3" s="70"/>
      <c r="MDW3" s="72"/>
      <c r="MDX3" s="70"/>
      <c r="MDY3" s="70"/>
      <c r="MEA3" s="70"/>
      <c r="MEB3" s="70"/>
      <c r="MEM3" s="72"/>
      <c r="MEN3" s="70"/>
      <c r="MEO3" s="70"/>
      <c r="MEQ3" s="70"/>
      <c r="MER3" s="70"/>
      <c r="MFC3" s="72"/>
      <c r="MFD3" s="70"/>
      <c r="MFE3" s="70"/>
      <c r="MFG3" s="70"/>
      <c r="MFH3" s="70"/>
      <c r="MFS3" s="72"/>
      <c r="MFT3" s="70"/>
      <c r="MFU3" s="70"/>
      <c r="MFW3" s="70"/>
      <c r="MFX3" s="70"/>
      <c r="MGI3" s="72"/>
      <c r="MGJ3" s="70"/>
      <c r="MGK3" s="70"/>
      <c r="MGM3" s="70"/>
      <c r="MGN3" s="70"/>
      <c r="MGY3" s="72"/>
      <c r="MGZ3" s="70"/>
      <c r="MHA3" s="70"/>
      <c r="MHC3" s="70"/>
      <c r="MHD3" s="70"/>
      <c r="MHO3" s="72"/>
      <c r="MHP3" s="70"/>
      <c r="MHQ3" s="70"/>
      <c r="MHS3" s="70"/>
      <c r="MHT3" s="70"/>
      <c r="MIE3" s="72"/>
      <c r="MIF3" s="70"/>
      <c r="MIG3" s="70"/>
      <c r="MII3" s="70"/>
      <c r="MIJ3" s="70"/>
      <c r="MIU3" s="72"/>
      <c r="MIV3" s="70"/>
      <c r="MIW3" s="70"/>
      <c r="MIY3" s="70"/>
      <c r="MIZ3" s="70"/>
      <c r="MJK3" s="72"/>
      <c r="MJL3" s="70"/>
      <c r="MJM3" s="70"/>
      <c r="MJO3" s="70"/>
      <c r="MJP3" s="70"/>
      <c r="MKA3" s="72"/>
      <c r="MKB3" s="70"/>
      <c r="MKC3" s="70"/>
      <c r="MKE3" s="70"/>
      <c r="MKF3" s="70"/>
      <c r="MKQ3" s="72"/>
      <c r="MKR3" s="70"/>
      <c r="MKS3" s="70"/>
      <c r="MKU3" s="70"/>
      <c r="MKV3" s="70"/>
      <c r="MLG3" s="72"/>
      <c r="MLH3" s="70"/>
      <c r="MLI3" s="70"/>
      <c r="MLK3" s="70"/>
      <c r="MLL3" s="70"/>
      <c r="MLW3" s="72"/>
      <c r="MLX3" s="70"/>
      <c r="MLY3" s="70"/>
      <c r="MMA3" s="70"/>
      <c r="MMB3" s="70"/>
      <c r="MMM3" s="72"/>
      <c r="MMN3" s="70"/>
      <c r="MMO3" s="70"/>
      <c r="MMQ3" s="70"/>
      <c r="MMR3" s="70"/>
      <c r="MNC3" s="72"/>
      <c r="MND3" s="70"/>
      <c r="MNE3" s="70"/>
      <c r="MNG3" s="70"/>
      <c r="MNH3" s="70"/>
      <c r="MNS3" s="72"/>
      <c r="MNT3" s="70"/>
      <c r="MNU3" s="70"/>
      <c r="MNW3" s="70"/>
      <c r="MNX3" s="70"/>
      <c r="MOI3" s="72"/>
      <c r="MOJ3" s="70"/>
      <c r="MOK3" s="70"/>
      <c r="MOM3" s="70"/>
      <c r="MON3" s="70"/>
      <c r="MOY3" s="72"/>
      <c r="MOZ3" s="70"/>
      <c r="MPA3" s="70"/>
      <c r="MPC3" s="70"/>
      <c r="MPD3" s="70"/>
      <c r="MPO3" s="72"/>
      <c r="MPP3" s="70"/>
      <c r="MPQ3" s="70"/>
      <c r="MPS3" s="70"/>
      <c r="MPT3" s="70"/>
      <c r="MQE3" s="72"/>
      <c r="MQF3" s="70"/>
      <c r="MQG3" s="70"/>
      <c r="MQI3" s="70"/>
      <c r="MQJ3" s="70"/>
      <c r="MQU3" s="72"/>
      <c r="MQV3" s="70"/>
      <c r="MQW3" s="70"/>
      <c r="MQY3" s="70"/>
      <c r="MQZ3" s="70"/>
      <c r="MRK3" s="72"/>
      <c r="MRL3" s="70"/>
      <c r="MRM3" s="70"/>
      <c r="MRO3" s="70"/>
      <c r="MRP3" s="70"/>
      <c r="MSA3" s="72"/>
      <c r="MSB3" s="70"/>
      <c r="MSC3" s="70"/>
      <c r="MSE3" s="70"/>
      <c r="MSF3" s="70"/>
      <c r="MSQ3" s="72"/>
      <c r="MSR3" s="70"/>
      <c r="MSS3" s="70"/>
      <c r="MSU3" s="70"/>
      <c r="MSV3" s="70"/>
      <c r="MTG3" s="72"/>
      <c r="MTH3" s="70"/>
      <c r="MTI3" s="70"/>
      <c r="MTK3" s="70"/>
      <c r="MTL3" s="70"/>
      <c r="MTW3" s="72"/>
      <c r="MTX3" s="70"/>
      <c r="MTY3" s="70"/>
      <c r="MUA3" s="70"/>
      <c r="MUB3" s="70"/>
      <c r="MUM3" s="72"/>
      <c r="MUN3" s="70"/>
      <c r="MUO3" s="70"/>
      <c r="MUQ3" s="70"/>
      <c r="MUR3" s="70"/>
      <c r="MVC3" s="72"/>
      <c r="MVD3" s="70"/>
      <c r="MVE3" s="70"/>
      <c r="MVG3" s="70"/>
      <c r="MVH3" s="70"/>
      <c r="MVS3" s="72"/>
      <c r="MVT3" s="70"/>
      <c r="MVU3" s="70"/>
      <c r="MVW3" s="70"/>
      <c r="MVX3" s="70"/>
      <c r="MWI3" s="72"/>
      <c r="MWJ3" s="70"/>
      <c r="MWK3" s="70"/>
      <c r="MWM3" s="70"/>
      <c r="MWN3" s="70"/>
      <c r="MWY3" s="72"/>
      <c r="MWZ3" s="70"/>
      <c r="MXA3" s="70"/>
      <c r="MXC3" s="70"/>
      <c r="MXD3" s="70"/>
      <c r="MXO3" s="72"/>
      <c r="MXP3" s="70"/>
      <c r="MXQ3" s="70"/>
      <c r="MXS3" s="70"/>
      <c r="MXT3" s="70"/>
      <c r="MYE3" s="72"/>
      <c r="MYF3" s="70"/>
      <c r="MYG3" s="70"/>
      <c r="MYI3" s="70"/>
      <c r="MYJ3" s="70"/>
      <c r="MYU3" s="72"/>
      <c r="MYV3" s="70"/>
      <c r="MYW3" s="70"/>
      <c r="MYY3" s="70"/>
      <c r="MYZ3" s="70"/>
      <c r="MZK3" s="72"/>
      <c r="MZL3" s="70"/>
      <c r="MZM3" s="70"/>
      <c r="MZO3" s="70"/>
      <c r="MZP3" s="70"/>
      <c r="NAA3" s="72"/>
      <c r="NAB3" s="70"/>
      <c r="NAC3" s="70"/>
      <c r="NAE3" s="70"/>
      <c r="NAF3" s="70"/>
      <c r="NAQ3" s="72"/>
      <c r="NAR3" s="70"/>
      <c r="NAS3" s="70"/>
      <c r="NAU3" s="70"/>
      <c r="NAV3" s="70"/>
      <c r="NBG3" s="72"/>
      <c r="NBH3" s="70"/>
      <c r="NBI3" s="70"/>
      <c r="NBK3" s="70"/>
      <c r="NBL3" s="70"/>
      <c r="NBW3" s="72"/>
      <c r="NBX3" s="70"/>
      <c r="NBY3" s="70"/>
      <c r="NCA3" s="70"/>
      <c r="NCB3" s="70"/>
      <c r="NCM3" s="72"/>
      <c r="NCN3" s="70"/>
      <c r="NCO3" s="70"/>
      <c r="NCQ3" s="70"/>
      <c r="NCR3" s="70"/>
      <c r="NDC3" s="72"/>
      <c r="NDD3" s="70"/>
      <c r="NDE3" s="70"/>
      <c r="NDG3" s="70"/>
      <c r="NDH3" s="70"/>
      <c r="NDS3" s="72"/>
      <c r="NDT3" s="70"/>
      <c r="NDU3" s="70"/>
      <c r="NDW3" s="70"/>
      <c r="NDX3" s="70"/>
      <c r="NEI3" s="72"/>
      <c r="NEJ3" s="70"/>
      <c r="NEK3" s="70"/>
      <c r="NEM3" s="70"/>
      <c r="NEN3" s="70"/>
      <c r="NEY3" s="72"/>
      <c r="NEZ3" s="70"/>
      <c r="NFA3" s="70"/>
      <c r="NFC3" s="70"/>
      <c r="NFD3" s="70"/>
      <c r="NFO3" s="72"/>
      <c r="NFP3" s="70"/>
      <c r="NFQ3" s="70"/>
      <c r="NFS3" s="70"/>
      <c r="NFT3" s="70"/>
      <c r="NGE3" s="72"/>
      <c r="NGF3" s="70"/>
      <c r="NGG3" s="70"/>
      <c r="NGI3" s="70"/>
      <c r="NGJ3" s="70"/>
      <c r="NGU3" s="72"/>
      <c r="NGV3" s="70"/>
      <c r="NGW3" s="70"/>
      <c r="NGY3" s="70"/>
      <c r="NGZ3" s="70"/>
      <c r="NHK3" s="72"/>
      <c r="NHL3" s="70"/>
      <c r="NHM3" s="70"/>
      <c r="NHO3" s="70"/>
      <c r="NHP3" s="70"/>
      <c r="NIA3" s="72"/>
      <c r="NIB3" s="70"/>
      <c r="NIC3" s="70"/>
      <c r="NIE3" s="70"/>
      <c r="NIF3" s="70"/>
      <c r="NIQ3" s="72"/>
      <c r="NIR3" s="70"/>
      <c r="NIS3" s="70"/>
      <c r="NIU3" s="70"/>
      <c r="NIV3" s="70"/>
      <c r="NJG3" s="72"/>
      <c r="NJH3" s="70"/>
      <c r="NJI3" s="70"/>
      <c r="NJK3" s="70"/>
      <c r="NJL3" s="70"/>
      <c r="NJW3" s="72"/>
      <c r="NJX3" s="70"/>
      <c r="NJY3" s="70"/>
      <c r="NKA3" s="70"/>
      <c r="NKB3" s="70"/>
      <c r="NKM3" s="72"/>
      <c r="NKN3" s="70"/>
      <c r="NKO3" s="70"/>
      <c r="NKQ3" s="70"/>
      <c r="NKR3" s="70"/>
      <c r="NLC3" s="72"/>
      <c r="NLD3" s="70"/>
      <c r="NLE3" s="70"/>
      <c r="NLG3" s="70"/>
      <c r="NLH3" s="70"/>
      <c r="NLS3" s="72"/>
      <c r="NLT3" s="70"/>
      <c r="NLU3" s="70"/>
      <c r="NLW3" s="70"/>
      <c r="NLX3" s="70"/>
      <c r="NMI3" s="72"/>
      <c r="NMJ3" s="70"/>
      <c r="NMK3" s="70"/>
      <c r="NMM3" s="70"/>
      <c r="NMN3" s="70"/>
      <c r="NMY3" s="72"/>
      <c r="NMZ3" s="70"/>
      <c r="NNA3" s="70"/>
      <c r="NNC3" s="70"/>
      <c r="NND3" s="70"/>
      <c r="NNO3" s="72"/>
      <c r="NNP3" s="70"/>
      <c r="NNQ3" s="70"/>
      <c r="NNS3" s="70"/>
      <c r="NNT3" s="70"/>
      <c r="NOE3" s="72"/>
      <c r="NOF3" s="70"/>
      <c r="NOG3" s="70"/>
      <c r="NOI3" s="70"/>
      <c r="NOJ3" s="70"/>
      <c r="NOU3" s="72"/>
      <c r="NOV3" s="70"/>
      <c r="NOW3" s="70"/>
      <c r="NOY3" s="70"/>
      <c r="NOZ3" s="70"/>
      <c r="NPK3" s="72"/>
      <c r="NPL3" s="70"/>
      <c r="NPM3" s="70"/>
      <c r="NPO3" s="70"/>
      <c r="NPP3" s="70"/>
      <c r="NQA3" s="72"/>
      <c r="NQB3" s="70"/>
      <c r="NQC3" s="70"/>
      <c r="NQE3" s="70"/>
      <c r="NQF3" s="70"/>
      <c r="NQQ3" s="72"/>
      <c r="NQR3" s="70"/>
      <c r="NQS3" s="70"/>
      <c r="NQU3" s="70"/>
      <c r="NQV3" s="70"/>
      <c r="NRG3" s="72"/>
      <c r="NRH3" s="70"/>
      <c r="NRI3" s="70"/>
      <c r="NRK3" s="70"/>
      <c r="NRL3" s="70"/>
      <c r="NRW3" s="72"/>
      <c r="NRX3" s="70"/>
      <c r="NRY3" s="70"/>
      <c r="NSA3" s="70"/>
      <c r="NSB3" s="70"/>
      <c r="NSM3" s="72"/>
      <c r="NSN3" s="70"/>
      <c r="NSO3" s="70"/>
      <c r="NSQ3" s="70"/>
      <c r="NSR3" s="70"/>
      <c r="NTC3" s="72"/>
      <c r="NTD3" s="70"/>
      <c r="NTE3" s="70"/>
      <c r="NTG3" s="70"/>
      <c r="NTH3" s="70"/>
      <c r="NTS3" s="72"/>
      <c r="NTT3" s="70"/>
      <c r="NTU3" s="70"/>
      <c r="NTW3" s="70"/>
      <c r="NTX3" s="70"/>
      <c r="NUI3" s="72"/>
      <c r="NUJ3" s="70"/>
      <c r="NUK3" s="70"/>
      <c r="NUM3" s="70"/>
      <c r="NUN3" s="70"/>
      <c r="NUY3" s="72"/>
      <c r="NUZ3" s="70"/>
      <c r="NVA3" s="70"/>
      <c r="NVC3" s="70"/>
      <c r="NVD3" s="70"/>
      <c r="NVO3" s="72"/>
      <c r="NVP3" s="70"/>
      <c r="NVQ3" s="70"/>
      <c r="NVS3" s="70"/>
      <c r="NVT3" s="70"/>
      <c r="NWE3" s="72"/>
      <c r="NWF3" s="70"/>
      <c r="NWG3" s="70"/>
      <c r="NWI3" s="70"/>
      <c r="NWJ3" s="70"/>
      <c r="NWU3" s="72"/>
      <c r="NWV3" s="70"/>
      <c r="NWW3" s="70"/>
      <c r="NWY3" s="70"/>
      <c r="NWZ3" s="70"/>
      <c r="NXK3" s="72"/>
      <c r="NXL3" s="70"/>
      <c r="NXM3" s="70"/>
      <c r="NXO3" s="70"/>
      <c r="NXP3" s="70"/>
      <c r="NYA3" s="72"/>
      <c r="NYB3" s="70"/>
      <c r="NYC3" s="70"/>
      <c r="NYE3" s="70"/>
      <c r="NYF3" s="70"/>
      <c r="NYQ3" s="72"/>
      <c r="NYR3" s="70"/>
      <c r="NYS3" s="70"/>
      <c r="NYU3" s="70"/>
      <c r="NYV3" s="70"/>
      <c r="NZG3" s="72"/>
      <c r="NZH3" s="70"/>
      <c r="NZI3" s="70"/>
      <c r="NZK3" s="70"/>
      <c r="NZL3" s="70"/>
      <c r="NZW3" s="72"/>
      <c r="NZX3" s="70"/>
      <c r="NZY3" s="70"/>
      <c r="OAA3" s="70"/>
      <c r="OAB3" s="70"/>
      <c r="OAM3" s="72"/>
      <c r="OAN3" s="70"/>
      <c r="OAO3" s="70"/>
      <c r="OAQ3" s="70"/>
      <c r="OAR3" s="70"/>
      <c r="OBC3" s="72"/>
      <c r="OBD3" s="70"/>
      <c r="OBE3" s="70"/>
      <c r="OBG3" s="70"/>
      <c r="OBH3" s="70"/>
      <c r="OBS3" s="72"/>
      <c r="OBT3" s="70"/>
      <c r="OBU3" s="70"/>
      <c r="OBW3" s="70"/>
      <c r="OBX3" s="70"/>
      <c r="OCI3" s="72"/>
      <c r="OCJ3" s="70"/>
      <c r="OCK3" s="70"/>
      <c r="OCM3" s="70"/>
      <c r="OCN3" s="70"/>
      <c r="OCY3" s="72"/>
      <c r="OCZ3" s="70"/>
      <c r="ODA3" s="70"/>
      <c r="ODC3" s="70"/>
      <c r="ODD3" s="70"/>
      <c r="ODO3" s="72"/>
      <c r="ODP3" s="70"/>
      <c r="ODQ3" s="70"/>
      <c r="ODS3" s="70"/>
      <c r="ODT3" s="70"/>
      <c r="OEE3" s="72"/>
      <c r="OEF3" s="70"/>
      <c r="OEG3" s="70"/>
      <c r="OEI3" s="70"/>
      <c r="OEJ3" s="70"/>
      <c r="OEU3" s="72"/>
      <c r="OEV3" s="70"/>
      <c r="OEW3" s="70"/>
      <c r="OEY3" s="70"/>
      <c r="OEZ3" s="70"/>
      <c r="OFK3" s="72"/>
      <c r="OFL3" s="70"/>
      <c r="OFM3" s="70"/>
      <c r="OFO3" s="70"/>
      <c r="OFP3" s="70"/>
      <c r="OGA3" s="72"/>
      <c r="OGB3" s="70"/>
      <c r="OGC3" s="70"/>
      <c r="OGE3" s="70"/>
      <c r="OGF3" s="70"/>
      <c r="OGQ3" s="72"/>
      <c r="OGR3" s="70"/>
      <c r="OGS3" s="70"/>
      <c r="OGU3" s="70"/>
      <c r="OGV3" s="70"/>
      <c r="OHG3" s="72"/>
      <c r="OHH3" s="70"/>
      <c r="OHI3" s="70"/>
      <c r="OHK3" s="70"/>
      <c r="OHL3" s="70"/>
      <c r="OHW3" s="72"/>
      <c r="OHX3" s="70"/>
      <c r="OHY3" s="70"/>
      <c r="OIA3" s="70"/>
      <c r="OIB3" s="70"/>
      <c r="OIM3" s="72"/>
      <c r="OIN3" s="70"/>
      <c r="OIO3" s="70"/>
      <c r="OIQ3" s="70"/>
      <c r="OIR3" s="70"/>
      <c r="OJC3" s="72"/>
      <c r="OJD3" s="70"/>
      <c r="OJE3" s="70"/>
      <c r="OJG3" s="70"/>
      <c r="OJH3" s="70"/>
      <c r="OJS3" s="72"/>
      <c r="OJT3" s="70"/>
      <c r="OJU3" s="70"/>
      <c r="OJW3" s="70"/>
      <c r="OJX3" s="70"/>
      <c r="OKI3" s="72"/>
      <c r="OKJ3" s="70"/>
      <c r="OKK3" s="70"/>
      <c r="OKM3" s="70"/>
      <c r="OKN3" s="70"/>
      <c r="OKY3" s="72"/>
      <c r="OKZ3" s="70"/>
      <c r="OLA3" s="70"/>
      <c r="OLC3" s="70"/>
      <c r="OLD3" s="70"/>
      <c r="OLO3" s="72"/>
      <c r="OLP3" s="70"/>
      <c r="OLQ3" s="70"/>
      <c r="OLS3" s="70"/>
      <c r="OLT3" s="70"/>
      <c r="OME3" s="72"/>
      <c r="OMF3" s="70"/>
      <c r="OMG3" s="70"/>
      <c r="OMI3" s="70"/>
      <c r="OMJ3" s="70"/>
      <c r="OMU3" s="72"/>
      <c r="OMV3" s="70"/>
      <c r="OMW3" s="70"/>
      <c r="OMY3" s="70"/>
      <c r="OMZ3" s="70"/>
      <c r="ONK3" s="72"/>
      <c r="ONL3" s="70"/>
      <c r="ONM3" s="70"/>
      <c r="ONO3" s="70"/>
      <c r="ONP3" s="70"/>
      <c r="OOA3" s="72"/>
      <c r="OOB3" s="70"/>
      <c r="OOC3" s="70"/>
      <c r="OOE3" s="70"/>
      <c r="OOF3" s="70"/>
      <c r="OOQ3" s="72"/>
      <c r="OOR3" s="70"/>
      <c r="OOS3" s="70"/>
      <c r="OOU3" s="70"/>
      <c r="OOV3" s="70"/>
      <c r="OPG3" s="72"/>
      <c r="OPH3" s="70"/>
      <c r="OPI3" s="70"/>
      <c r="OPK3" s="70"/>
      <c r="OPL3" s="70"/>
      <c r="OPW3" s="72"/>
      <c r="OPX3" s="70"/>
      <c r="OPY3" s="70"/>
      <c r="OQA3" s="70"/>
      <c r="OQB3" s="70"/>
      <c r="OQM3" s="72"/>
      <c r="OQN3" s="70"/>
      <c r="OQO3" s="70"/>
      <c r="OQQ3" s="70"/>
      <c r="OQR3" s="70"/>
      <c r="ORC3" s="72"/>
      <c r="ORD3" s="70"/>
      <c r="ORE3" s="70"/>
      <c r="ORG3" s="70"/>
      <c r="ORH3" s="70"/>
      <c r="ORS3" s="72"/>
      <c r="ORT3" s="70"/>
      <c r="ORU3" s="70"/>
      <c r="ORW3" s="70"/>
      <c r="ORX3" s="70"/>
      <c r="OSI3" s="72"/>
      <c r="OSJ3" s="70"/>
      <c r="OSK3" s="70"/>
      <c r="OSM3" s="70"/>
      <c r="OSN3" s="70"/>
      <c r="OSY3" s="72"/>
      <c r="OSZ3" s="70"/>
      <c r="OTA3" s="70"/>
      <c r="OTC3" s="70"/>
      <c r="OTD3" s="70"/>
      <c r="OTO3" s="72"/>
      <c r="OTP3" s="70"/>
      <c r="OTQ3" s="70"/>
      <c r="OTS3" s="70"/>
      <c r="OTT3" s="70"/>
      <c r="OUE3" s="72"/>
      <c r="OUF3" s="70"/>
      <c r="OUG3" s="70"/>
      <c r="OUI3" s="70"/>
      <c r="OUJ3" s="70"/>
      <c r="OUU3" s="72"/>
      <c r="OUV3" s="70"/>
      <c r="OUW3" s="70"/>
      <c r="OUY3" s="70"/>
      <c r="OUZ3" s="70"/>
      <c r="OVK3" s="72"/>
      <c r="OVL3" s="70"/>
      <c r="OVM3" s="70"/>
      <c r="OVO3" s="70"/>
      <c r="OVP3" s="70"/>
      <c r="OWA3" s="72"/>
      <c r="OWB3" s="70"/>
      <c r="OWC3" s="70"/>
      <c r="OWE3" s="70"/>
      <c r="OWF3" s="70"/>
      <c r="OWQ3" s="72"/>
      <c r="OWR3" s="70"/>
      <c r="OWS3" s="70"/>
      <c r="OWU3" s="70"/>
      <c r="OWV3" s="70"/>
      <c r="OXG3" s="72"/>
      <c r="OXH3" s="70"/>
      <c r="OXI3" s="70"/>
      <c r="OXK3" s="70"/>
      <c r="OXL3" s="70"/>
      <c r="OXW3" s="72"/>
      <c r="OXX3" s="70"/>
      <c r="OXY3" s="70"/>
      <c r="OYA3" s="70"/>
      <c r="OYB3" s="70"/>
      <c r="OYM3" s="72"/>
      <c r="OYN3" s="70"/>
      <c r="OYO3" s="70"/>
      <c r="OYQ3" s="70"/>
      <c r="OYR3" s="70"/>
      <c r="OZC3" s="72"/>
      <c r="OZD3" s="70"/>
      <c r="OZE3" s="70"/>
      <c r="OZG3" s="70"/>
      <c r="OZH3" s="70"/>
      <c r="OZS3" s="72"/>
      <c r="OZT3" s="70"/>
      <c r="OZU3" s="70"/>
      <c r="OZW3" s="70"/>
      <c r="OZX3" s="70"/>
      <c r="PAI3" s="72"/>
      <c r="PAJ3" s="70"/>
      <c r="PAK3" s="70"/>
      <c r="PAM3" s="70"/>
      <c r="PAN3" s="70"/>
      <c r="PAY3" s="72"/>
      <c r="PAZ3" s="70"/>
      <c r="PBA3" s="70"/>
      <c r="PBC3" s="70"/>
      <c r="PBD3" s="70"/>
      <c r="PBO3" s="72"/>
      <c r="PBP3" s="70"/>
      <c r="PBQ3" s="70"/>
      <c r="PBS3" s="70"/>
      <c r="PBT3" s="70"/>
      <c r="PCE3" s="72"/>
      <c r="PCF3" s="70"/>
      <c r="PCG3" s="70"/>
      <c r="PCI3" s="70"/>
      <c r="PCJ3" s="70"/>
      <c r="PCU3" s="72"/>
      <c r="PCV3" s="70"/>
      <c r="PCW3" s="70"/>
      <c r="PCY3" s="70"/>
      <c r="PCZ3" s="70"/>
      <c r="PDK3" s="72"/>
      <c r="PDL3" s="70"/>
      <c r="PDM3" s="70"/>
      <c r="PDO3" s="70"/>
      <c r="PDP3" s="70"/>
      <c r="PEA3" s="72"/>
      <c r="PEB3" s="70"/>
      <c r="PEC3" s="70"/>
      <c r="PEE3" s="70"/>
      <c r="PEF3" s="70"/>
      <c r="PEQ3" s="72"/>
      <c r="PER3" s="70"/>
      <c r="PES3" s="70"/>
      <c r="PEU3" s="70"/>
      <c r="PEV3" s="70"/>
      <c r="PFG3" s="72"/>
      <c r="PFH3" s="70"/>
      <c r="PFI3" s="70"/>
      <c r="PFK3" s="70"/>
      <c r="PFL3" s="70"/>
      <c r="PFW3" s="72"/>
      <c r="PFX3" s="70"/>
      <c r="PFY3" s="70"/>
      <c r="PGA3" s="70"/>
      <c r="PGB3" s="70"/>
      <c r="PGM3" s="72"/>
      <c r="PGN3" s="70"/>
      <c r="PGO3" s="70"/>
      <c r="PGQ3" s="70"/>
      <c r="PGR3" s="70"/>
      <c r="PHC3" s="72"/>
      <c r="PHD3" s="70"/>
      <c r="PHE3" s="70"/>
      <c r="PHG3" s="70"/>
      <c r="PHH3" s="70"/>
      <c r="PHS3" s="72"/>
      <c r="PHT3" s="70"/>
      <c r="PHU3" s="70"/>
      <c r="PHW3" s="70"/>
      <c r="PHX3" s="70"/>
      <c r="PII3" s="72"/>
      <c r="PIJ3" s="70"/>
      <c r="PIK3" s="70"/>
      <c r="PIM3" s="70"/>
      <c r="PIN3" s="70"/>
      <c r="PIY3" s="72"/>
      <c r="PIZ3" s="70"/>
      <c r="PJA3" s="70"/>
      <c r="PJC3" s="70"/>
      <c r="PJD3" s="70"/>
      <c r="PJO3" s="72"/>
      <c r="PJP3" s="70"/>
      <c r="PJQ3" s="70"/>
      <c r="PJS3" s="70"/>
      <c r="PJT3" s="70"/>
      <c r="PKE3" s="72"/>
      <c r="PKF3" s="70"/>
      <c r="PKG3" s="70"/>
      <c r="PKI3" s="70"/>
      <c r="PKJ3" s="70"/>
      <c r="PKU3" s="72"/>
      <c r="PKV3" s="70"/>
      <c r="PKW3" s="70"/>
      <c r="PKY3" s="70"/>
      <c r="PKZ3" s="70"/>
      <c r="PLK3" s="72"/>
      <c r="PLL3" s="70"/>
      <c r="PLM3" s="70"/>
      <c r="PLO3" s="70"/>
      <c r="PLP3" s="70"/>
      <c r="PMA3" s="72"/>
      <c r="PMB3" s="70"/>
      <c r="PMC3" s="70"/>
      <c r="PME3" s="70"/>
      <c r="PMF3" s="70"/>
      <c r="PMQ3" s="72"/>
      <c r="PMR3" s="70"/>
      <c r="PMS3" s="70"/>
      <c r="PMU3" s="70"/>
      <c r="PMV3" s="70"/>
      <c r="PNG3" s="72"/>
      <c r="PNH3" s="70"/>
      <c r="PNI3" s="70"/>
      <c r="PNK3" s="70"/>
      <c r="PNL3" s="70"/>
      <c r="PNW3" s="72"/>
      <c r="PNX3" s="70"/>
      <c r="PNY3" s="70"/>
      <c r="POA3" s="70"/>
      <c r="POB3" s="70"/>
      <c r="POM3" s="72"/>
      <c r="PON3" s="70"/>
      <c r="POO3" s="70"/>
      <c r="POQ3" s="70"/>
      <c r="POR3" s="70"/>
      <c r="PPC3" s="72"/>
      <c r="PPD3" s="70"/>
      <c r="PPE3" s="70"/>
      <c r="PPG3" s="70"/>
      <c r="PPH3" s="70"/>
      <c r="PPS3" s="72"/>
      <c r="PPT3" s="70"/>
      <c r="PPU3" s="70"/>
      <c r="PPW3" s="70"/>
      <c r="PPX3" s="70"/>
      <c r="PQI3" s="72"/>
      <c r="PQJ3" s="70"/>
      <c r="PQK3" s="70"/>
      <c r="PQM3" s="70"/>
      <c r="PQN3" s="70"/>
      <c r="PQY3" s="72"/>
      <c r="PQZ3" s="70"/>
      <c r="PRA3" s="70"/>
      <c r="PRC3" s="70"/>
      <c r="PRD3" s="70"/>
      <c r="PRO3" s="72"/>
      <c r="PRP3" s="70"/>
      <c r="PRQ3" s="70"/>
      <c r="PRS3" s="70"/>
      <c r="PRT3" s="70"/>
      <c r="PSE3" s="72"/>
      <c r="PSF3" s="70"/>
      <c r="PSG3" s="70"/>
      <c r="PSI3" s="70"/>
      <c r="PSJ3" s="70"/>
      <c r="PSU3" s="72"/>
      <c r="PSV3" s="70"/>
      <c r="PSW3" s="70"/>
      <c r="PSY3" s="70"/>
      <c r="PSZ3" s="70"/>
      <c r="PTK3" s="72"/>
      <c r="PTL3" s="70"/>
      <c r="PTM3" s="70"/>
      <c r="PTO3" s="70"/>
      <c r="PTP3" s="70"/>
      <c r="PUA3" s="72"/>
      <c r="PUB3" s="70"/>
      <c r="PUC3" s="70"/>
      <c r="PUE3" s="70"/>
      <c r="PUF3" s="70"/>
      <c r="PUQ3" s="72"/>
      <c r="PUR3" s="70"/>
      <c r="PUS3" s="70"/>
      <c r="PUU3" s="70"/>
      <c r="PUV3" s="70"/>
      <c r="PVG3" s="72"/>
      <c r="PVH3" s="70"/>
      <c r="PVI3" s="70"/>
      <c r="PVK3" s="70"/>
      <c r="PVL3" s="70"/>
      <c r="PVW3" s="72"/>
      <c r="PVX3" s="70"/>
      <c r="PVY3" s="70"/>
      <c r="PWA3" s="70"/>
      <c r="PWB3" s="70"/>
      <c r="PWM3" s="72"/>
      <c r="PWN3" s="70"/>
      <c r="PWO3" s="70"/>
      <c r="PWQ3" s="70"/>
      <c r="PWR3" s="70"/>
      <c r="PXC3" s="72"/>
      <c r="PXD3" s="70"/>
      <c r="PXE3" s="70"/>
      <c r="PXG3" s="70"/>
      <c r="PXH3" s="70"/>
      <c r="PXS3" s="72"/>
      <c r="PXT3" s="70"/>
      <c r="PXU3" s="70"/>
      <c r="PXW3" s="70"/>
      <c r="PXX3" s="70"/>
      <c r="PYI3" s="72"/>
      <c r="PYJ3" s="70"/>
      <c r="PYK3" s="70"/>
      <c r="PYM3" s="70"/>
      <c r="PYN3" s="70"/>
      <c r="PYY3" s="72"/>
      <c r="PYZ3" s="70"/>
      <c r="PZA3" s="70"/>
      <c r="PZC3" s="70"/>
      <c r="PZD3" s="70"/>
      <c r="PZO3" s="72"/>
      <c r="PZP3" s="70"/>
      <c r="PZQ3" s="70"/>
      <c r="PZS3" s="70"/>
      <c r="PZT3" s="70"/>
      <c r="QAE3" s="72"/>
      <c r="QAF3" s="70"/>
      <c r="QAG3" s="70"/>
      <c r="QAI3" s="70"/>
      <c r="QAJ3" s="70"/>
      <c r="QAU3" s="72"/>
      <c r="QAV3" s="70"/>
      <c r="QAW3" s="70"/>
      <c r="QAY3" s="70"/>
      <c r="QAZ3" s="70"/>
      <c r="QBK3" s="72"/>
      <c r="QBL3" s="70"/>
      <c r="QBM3" s="70"/>
      <c r="QBO3" s="70"/>
      <c r="QBP3" s="70"/>
      <c r="QCA3" s="72"/>
      <c r="QCB3" s="70"/>
      <c r="QCC3" s="70"/>
      <c r="QCE3" s="70"/>
      <c r="QCF3" s="70"/>
      <c r="QCQ3" s="72"/>
      <c r="QCR3" s="70"/>
      <c r="QCS3" s="70"/>
      <c r="QCU3" s="70"/>
      <c r="QCV3" s="70"/>
      <c r="QDG3" s="72"/>
      <c r="QDH3" s="70"/>
      <c r="QDI3" s="70"/>
      <c r="QDK3" s="70"/>
      <c r="QDL3" s="70"/>
      <c r="QDW3" s="72"/>
      <c r="QDX3" s="70"/>
      <c r="QDY3" s="70"/>
      <c r="QEA3" s="70"/>
      <c r="QEB3" s="70"/>
      <c r="QEM3" s="72"/>
      <c r="QEN3" s="70"/>
      <c r="QEO3" s="70"/>
      <c r="QEQ3" s="70"/>
      <c r="QER3" s="70"/>
      <c r="QFC3" s="72"/>
      <c r="QFD3" s="70"/>
      <c r="QFE3" s="70"/>
      <c r="QFG3" s="70"/>
      <c r="QFH3" s="70"/>
      <c r="QFS3" s="72"/>
      <c r="QFT3" s="70"/>
      <c r="QFU3" s="70"/>
      <c r="QFW3" s="70"/>
      <c r="QFX3" s="70"/>
      <c r="QGI3" s="72"/>
      <c r="QGJ3" s="70"/>
      <c r="QGK3" s="70"/>
      <c r="QGM3" s="70"/>
      <c r="QGN3" s="70"/>
      <c r="QGY3" s="72"/>
      <c r="QGZ3" s="70"/>
      <c r="QHA3" s="70"/>
      <c r="QHC3" s="70"/>
      <c r="QHD3" s="70"/>
      <c r="QHO3" s="72"/>
      <c r="QHP3" s="70"/>
      <c r="QHQ3" s="70"/>
      <c r="QHS3" s="70"/>
      <c r="QHT3" s="70"/>
      <c r="QIE3" s="72"/>
      <c r="QIF3" s="70"/>
      <c r="QIG3" s="70"/>
      <c r="QII3" s="70"/>
      <c r="QIJ3" s="70"/>
      <c r="QIU3" s="72"/>
      <c r="QIV3" s="70"/>
      <c r="QIW3" s="70"/>
      <c r="QIY3" s="70"/>
      <c r="QIZ3" s="70"/>
      <c r="QJK3" s="72"/>
      <c r="QJL3" s="70"/>
      <c r="QJM3" s="70"/>
      <c r="QJO3" s="70"/>
      <c r="QJP3" s="70"/>
      <c r="QKA3" s="72"/>
      <c r="QKB3" s="70"/>
      <c r="QKC3" s="70"/>
      <c r="QKE3" s="70"/>
      <c r="QKF3" s="70"/>
      <c r="QKQ3" s="72"/>
      <c r="QKR3" s="70"/>
      <c r="QKS3" s="70"/>
      <c r="QKU3" s="70"/>
      <c r="QKV3" s="70"/>
      <c r="QLG3" s="72"/>
      <c r="QLH3" s="70"/>
      <c r="QLI3" s="70"/>
      <c r="QLK3" s="70"/>
      <c r="QLL3" s="70"/>
      <c r="QLW3" s="72"/>
      <c r="QLX3" s="70"/>
      <c r="QLY3" s="70"/>
      <c r="QMA3" s="70"/>
      <c r="QMB3" s="70"/>
      <c r="QMM3" s="72"/>
      <c r="QMN3" s="70"/>
      <c r="QMO3" s="70"/>
      <c r="QMQ3" s="70"/>
      <c r="QMR3" s="70"/>
      <c r="QNC3" s="72"/>
      <c r="QND3" s="70"/>
      <c r="QNE3" s="70"/>
      <c r="QNG3" s="70"/>
      <c r="QNH3" s="70"/>
      <c r="QNS3" s="72"/>
      <c r="QNT3" s="70"/>
      <c r="QNU3" s="70"/>
      <c r="QNW3" s="70"/>
      <c r="QNX3" s="70"/>
      <c r="QOI3" s="72"/>
      <c r="QOJ3" s="70"/>
      <c r="QOK3" s="70"/>
      <c r="QOM3" s="70"/>
      <c r="QON3" s="70"/>
      <c r="QOY3" s="72"/>
      <c r="QOZ3" s="70"/>
      <c r="QPA3" s="70"/>
      <c r="QPC3" s="70"/>
      <c r="QPD3" s="70"/>
      <c r="QPO3" s="72"/>
      <c r="QPP3" s="70"/>
      <c r="QPQ3" s="70"/>
      <c r="QPS3" s="70"/>
      <c r="QPT3" s="70"/>
      <c r="QQE3" s="72"/>
      <c r="QQF3" s="70"/>
      <c r="QQG3" s="70"/>
      <c r="QQI3" s="70"/>
      <c r="QQJ3" s="70"/>
      <c r="QQU3" s="72"/>
      <c r="QQV3" s="70"/>
      <c r="QQW3" s="70"/>
      <c r="QQY3" s="70"/>
      <c r="QQZ3" s="70"/>
      <c r="QRK3" s="72"/>
      <c r="QRL3" s="70"/>
      <c r="QRM3" s="70"/>
      <c r="QRO3" s="70"/>
      <c r="QRP3" s="70"/>
      <c r="QSA3" s="72"/>
      <c r="QSB3" s="70"/>
      <c r="QSC3" s="70"/>
      <c r="QSE3" s="70"/>
      <c r="QSF3" s="70"/>
      <c r="QSQ3" s="72"/>
      <c r="QSR3" s="70"/>
      <c r="QSS3" s="70"/>
      <c r="QSU3" s="70"/>
      <c r="QSV3" s="70"/>
      <c r="QTG3" s="72"/>
      <c r="QTH3" s="70"/>
      <c r="QTI3" s="70"/>
      <c r="QTK3" s="70"/>
      <c r="QTL3" s="70"/>
      <c r="QTW3" s="72"/>
      <c r="QTX3" s="70"/>
      <c r="QTY3" s="70"/>
      <c r="QUA3" s="70"/>
      <c r="QUB3" s="70"/>
      <c r="QUM3" s="72"/>
      <c r="QUN3" s="70"/>
      <c r="QUO3" s="70"/>
      <c r="QUQ3" s="70"/>
      <c r="QUR3" s="70"/>
      <c r="QVC3" s="72"/>
      <c r="QVD3" s="70"/>
      <c r="QVE3" s="70"/>
      <c r="QVG3" s="70"/>
      <c r="QVH3" s="70"/>
      <c r="QVS3" s="72"/>
      <c r="QVT3" s="70"/>
      <c r="QVU3" s="70"/>
      <c r="QVW3" s="70"/>
      <c r="QVX3" s="70"/>
      <c r="QWI3" s="72"/>
      <c r="QWJ3" s="70"/>
      <c r="QWK3" s="70"/>
      <c r="QWM3" s="70"/>
      <c r="QWN3" s="70"/>
      <c r="QWY3" s="72"/>
      <c r="QWZ3" s="70"/>
      <c r="QXA3" s="70"/>
      <c r="QXC3" s="70"/>
      <c r="QXD3" s="70"/>
      <c r="QXO3" s="72"/>
      <c r="QXP3" s="70"/>
      <c r="QXQ3" s="70"/>
      <c r="QXS3" s="70"/>
      <c r="QXT3" s="70"/>
      <c r="QYE3" s="72"/>
      <c r="QYF3" s="70"/>
      <c r="QYG3" s="70"/>
      <c r="QYI3" s="70"/>
      <c r="QYJ3" s="70"/>
      <c r="QYU3" s="72"/>
      <c r="QYV3" s="70"/>
      <c r="QYW3" s="70"/>
      <c r="QYY3" s="70"/>
      <c r="QYZ3" s="70"/>
      <c r="QZK3" s="72"/>
      <c r="QZL3" s="70"/>
      <c r="QZM3" s="70"/>
      <c r="QZO3" s="70"/>
      <c r="QZP3" s="70"/>
      <c r="RAA3" s="72"/>
      <c r="RAB3" s="70"/>
      <c r="RAC3" s="70"/>
      <c r="RAE3" s="70"/>
      <c r="RAF3" s="70"/>
      <c r="RAQ3" s="72"/>
      <c r="RAR3" s="70"/>
      <c r="RAS3" s="70"/>
      <c r="RAU3" s="70"/>
      <c r="RAV3" s="70"/>
      <c r="RBG3" s="72"/>
      <c r="RBH3" s="70"/>
      <c r="RBI3" s="70"/>
      <c r="RBK3" s="70"/>
      <c r="RBL3" s="70"/>
      <c r="RBW3" s="72"/>
      <c r="RBX3" s="70"/>
      <c r="RBY3" s="70"/>
      <c r="RCA3" s="70"/>
      <c r="RCB3" s="70"/>
      <c r="RCM3" s="72"/>
      <c r="RCN3" s="70"/>
      <c r="RCO3" s="70"/>
      <c r="RCQ3" s="70"/>
      <c r="RCR3" s="70"/>
      <c r="RDC3" s="72"/>
      <c r="RDD3" s="70"/>
      <c r="RDE3" s="70"/>
      <c r="RDG3" s="70"/>
      <c r="RDH3" s="70"/>
      <c r="RDS3" s="72"/>
      <c r="RDT3" s="70"/>
      <c r="RDU3" s="70"/>
      <c r="RDW3" s="70"/>
      <c r="RDX3" s="70"/>
      <c r="REI3" s="72"/>
      <c r="REJ3" s="70"/>
      <c r="REK3" s="70"/>
      <c r="REM3" s="70"/>
      <c r="REN3" s="70"/>
      <c r="REY3" s="72"/>
      <c r="REZ3" s="70"/>
      <c r="RFA3" s="70"/>
      <c r="RFC3" s="70"/>
      <c r="RFD3" s="70"/>
      <c r="RFO3" s="72"/>
      <c r="RFP3" s="70"/>
      <c r="RFQ3" s="70"/>
      <c r="RFS3" s="70"/>
      <c r="RFT3" s="70"/>
      <c r="RGE3" s="72"/>
      <c r="RGF3" s="70"/>
      <c r="RGG3" s="70"/>
      <c r="RGI3" s="70"/>
      <c r="RGJ3" s="70"/>
      <c r="RGU3" s="72"/>
      <c r="RGV3" s="70"/>
      <c r="RGW3" s="70"/>
      <c r="RGY3" s="70"/>
      <c r="RGZ3" s="70"/>
      <c r="RHK3" s="72"/>
      <c r="RHL3" s="70"/>
      <c r="RHM3" s="70"/>
      <c r="RHO3" s="70"/>
      <c r="RHP3" s="70"/>
      <c r="RIA3" s="72"/>
      <c r="RIB3" s="70"/>
      <c r="RIC3" s="70"/>
      <c r="RIE3" s="70"/>
      <c r="RIF3" s="70"/>
      <c r="RIQ3" s="72"/>
      <c r="RIR3" s="70"/>
      <c r="RIS3" s="70"/>
      <c r="RIU3" s="70"/>
      <c r="RIV3" s="70"/>
      <c r="RJG3" s="72"/>
      <c r="RJH3" s="70"/>
      <c r="RJI3" s="70"/>
      <c r="RJK3" s="70"/>
      <c r="RJL3" s="70"/>
      <c r="RJW3" s="72"/>
      <c r="RJX3" s="70"/>
      <c r="RJY3" s="70"/>
      <c r="RKA3" s="70"/>
      <c r="RKB3" s="70"/>
      <c r="RKM3" s="72"/>
      <c r="RKN3" s="70"/>
      <c r="RKO3" s="70"/>
      <c r="RKQ3" s="70"/>
      <c r="RKR3" s="70"/>
      <c r="RLC3" s="72"/>
      <c r="RLD3" s="70"/>
      <c r="RLE3" s="70"/>
      <c r="RLG3" s="70"/>
      <c r="RLH3" s="70"/>
      <c r="RLS3" s="72"/>
      <c r="RLT3" s="70"/>
      <c r="RLU3" s="70"/>
      <c r="RLW3" s="70"/>
      <c r="RLX3" s="70"/>
      <c r="RMI3" s="72"/>
      <c r="RMJ3" s="70"/>
      <c r="RMK3" s="70"/>
      <c r="RMM3" s="70"/>
      <c r="RMN3" s="70"/>
      <c r="RMY3" s="72"/>
      <c r="RMZ3" s="70"/>
      <c r="RNA3" s="70"/>
      <c r="RNC3" s="70"/>
      <c r="RND3" s="70"/>
      <c r="RNO3" s="72"/>
      <c r="RNP3" s="70"/>
      <c r="RNQ3" s="70"/>
      <c r="RNS3" s="70"/>
      <c r="RNT3" s="70"/>
      <c r="ROE3" s="72"/>
      <c r="ROF3" s="70"/>
      <c r="ROG3" s="70"/>
      <c r="ROI3" s="70"/>
      <c r="ROJ3" s="70"/>
      <c r="ROU3" s="72"/>
      <c r="ROV3" s="70"/>
      <c r="ROW3" s="70"/>
      <c r="ROY3" s="70"/>
      <c r="ROZ3" s="70"/>
      <c r="RPK3" s="72"/>
      <c r="RPL3" s="70"/>
      <c r="RPM3" s="70"/>
      <c r="RPO3" s="70"/>
      <c r="RPP3" s="70"/>
      <c r="RQA3" s="72"/>
      <c r="RQB3" s="70"/>
      <c r="RQC3" s="70"/>
      <c r="RQE3" s="70"/>
      <c r="RQF3" s="70"/>
      <c r="RQQ3" s="72"/>
      <c r="RQR3" s="70"/>
      <c r="RQS3" s="70"/>
      <c r="RQU3" s="70"/>
      <c r="RQV3" s="70"/>
      <c r="RRG3" s="72"/>
      <c r="RRH3" s="70"/>
      <c r="RRI3" s="70"/>
      <c r="RRK3" s="70"/>
      <c r="RRL3" s="70"/>
      <c r="RRW3" s="72"/>
      <c r="RRX3" s="70"/>
      <c r="RRY3" s="70"/>
      <c r="RSA3" s="70"/>
      <c r="RSB3" s="70"/>
      <c r="RSM3" s="72"/>
      <c r="RSN3" s="70"/>
      <c r="RSO3" s="70"/>
      <c r="RSQ3" s="70"/>
      <c r="RSR3" s="70"/>
      <c r="RTC3" s="72"/>
      <c r="RTD3" s="70"/>
      <c r="RTE3" s="70"/>
      <c r="RTG3" s="70"/>
      <c r="RTH3" s="70"/>
      <c r="RTS3" s="72"/>
      <c r="RTT3" s="70"/>
      <c r="RTU3" s="70"/>
      <c r="RTW3" s="70"/>
      <c r="RTX3" s="70"/>
      <c r="RUI3" s="72"/>
      <c r="RUJ3" s="70"/>
      <c r="RUK3" s="70"/>
      <c r="RUM3" s="70"/>
      <c r="RUN3" s="70"/>
      <c r="RUY3" s="72"/>
      <c r="RUZ3" s="70"/>
      <c r="RVA3" s="70"/>
      <c r="RVC3" s="70"/>
      <c r="RVD3" s="70"/>
      <c r="RVO3" s="72"/>
      <c r="RVP3" s="70"/>
      <c r="RVQ3" s="70"/>
      <c r="RVS3" s="70"/>
      <c r="RVT3" s="70"/>
      <c r="RWE3" s="72"/>
      <c r="RWF3" s="70"/>
      <c r="RWG3" s="70"/>
      <c r="RWI3" s="70"/>
      <c r="RWJ3" s="70"/>
      <c r="RWU3" s="72"/>
      <c r="RWV3" s="70"/>
      <c r="RWW3" s="70"/>
      <c r="RWY3" s="70"/>
      <c r="RWZ3" s="70"/>
      <c r="RXK3" s="72"/>
      <c r="RXL3" s="70"/>
      <c r="RXM3" s="70"/>
      <c r="RXO3" s="70"/>
      <c r="RXP3" s="70"/>
      <c r="RYA3" s="72"/>
      <c r="RYB3" s="70"/>
      <c r="RYC3" s="70"/>
      <c r="RYE3" s="70"/>
      <c r="RYF3" s="70"/>
      <c r="RYQ3" s="72"/>
      <c r="RYR3" s="70"/>
      <c r="RYS3" s="70"/>
      <c r="RYU3" s="70"/>
      <c r="RYV3" s="70"/>
      <c r="RZG3" s="72"/>
      <c r="RZH3" s="70"/>
      <c r="RZI3" s="70"/>
      <c r="RZK3" s="70"/>
      <c r="RZL3" s="70"/>
      <c r="RZW3" s="72"/>
      <c r="RZX3" s="70"/>
      <c r="RZY3" s="70"/>
      <c r="SAA3" s="70"/>
      <c r="SAB3" s="70"/>
      <c r="SAM3" s="72"/>
      <c r="SAN3" s="70"/>
      <c r="SAO3" s="70"/>
      <c r="SAQ3" s="70"/>
      <c r="SAR3" s="70"/>
      <c r="SBC3" s="72"/>
      <c r="SBD3" s="70"/>
      <c r="SBE3" s="70"/>
      <c r="SBG3" s="70"/>
      <c r="SBH3" s="70"/>
      <c r="SBS3" s="72"/>
      <c r="SBT3" s="70"/>
      <c r="SBU3" s="70"/>
      <c r="SBW3" s="70"/>
      <c r="SBX3" s="70"/>
      <c r="SCI3" s="72"/>
      <c r="SCJ3" s="70"/>
      <c r="SCK3" s="70"/>
      <c r="SCM3" s="70"/>
      <c r="SCN3" s="70"/>
      <c r="SCY3" s="72"/>
      <c r="SCZ3" s="70"/>
      <c r="SDA3" s="70"/>
      <c r="SDC3" s="70"/>
      <c r="SDD3" s="70"/>
      <c r="SDO3" s="72"/>
      <c r="SDP3" s="70"/>
      <c r="SDQ3" s="70"/>
      <c r="SDS3" s="70"/>
      <c r="SDT3" s="70"/>
      <c r="SEE3" s="72"/>
      <c r="SEF3" s="70"/>
      <c r="SEG3" s="70"/>
      <c r="SEI3" s="70"/>
      <c r="SEJ3" s="70"/>
      <c r="SEU3" s="72"/>
      <c r="SEV3" s="70"/>
      <c r="SEW3" s="70"/>
      <c r="SEY3" s="70"/>
      <c r="SEZ3" s="70"/>
      <c r="SFK3" s="72"/>
      <c r="SFL3" s="70"/>
      <c r="SFM3" s="70"/>
      <c r="SFO3" s="70"/>
      <c r="SFP3" s="70"/>
      <c r="SGA3" s="72"/>
      <c r="SGB3" s="70"/>
      <c r="SGC3" s="70"/>
      <c r="SGE3" s="70"/>
      <c r="SGF3" s="70"/>
      <c r="SGQ3" s="72"/>
      <c r="SGR3" s="70"/>
      <c r="SGS3" s="70"/>
      <c r="SGU3" s="70"/>
      <c r="SGV3" s="70"/>
      <c r="SHG3" s="72"/>
      <c r="SHH3" s="70"/>
      <c r="SHI3" s="70"/>
      <c r="SHK3" s="70"/>
      <c r="SHL3" s="70"/>
      <c r="SHW3" s="72"/>
      <c r="SHX3" s="70"/>
      <c r="SHY3" s="70"/>
      <c r="SIA3" s="70"/>
      <c r="SIB3" s="70"/>
      <c r="SIM3" s="72"/>
      <c r="SIN3" s="70"/>
      <c r="SIO3" s="70"/>
      <c r="SIQ3" s="70"/>
      <c r="SIR3" s="70"/>
      <c r="SJC3" s="72"/>
      <c r="SJD3" s="70"/>
      <c r="SJE3" s="70"/>
      <c r="SJG3" s="70"/>
      <c r="SJH3" s="70"/>
      <c r="SJS3" s="72"/>
      <c r="SJT3" s="70"/>
      <c r="SJU3" s="70"/>
      <c r="SJW3" s="70"/>
      <c r="SJX3" s="70"/>
      <c r="SKI3" s="72"/>
      <c r="SKJ3" s="70"/>
      <c r="SKK3" s="70"/>
      <c r="SKM3" s="70"/>
      <c r="SKN3" s="70"/>
      <c r="SKY3" s="72"/>
      <c r="SKZ3" s="70"/>
      <c r="SLA3" s="70"/>
      <c r="SLC3" s="70"/>
      <c r="SLD3" s="70"/>
      <c r="SLO3" s="72"/>
      <c r="SLP3" s="70"/>
      <c r="SLQ3" s="70"/>
      <c r="SLS3" s="70"/>
      <c r="SLT3" s="70"/>
      <c r="SME3" s="72"/>
      <c r="SMF3" s="70"/>
      <c r="SMG3" s="70"/>
      <c r="SMI3" s="70"/>
      <c r="SMJ3" s="70"/>
      <c r="SMU3" s="72"/>
      <c r="SMV3" s="70"/>
      <c r="SMW3" s="70"/>
      <c r="SMY3" s="70"/>
      <c r="SMZ3" s="70"/>
      <c r="SNK3" s="72"/>
      <c r="SNL3" s="70"/>
      <c r="SNM3" s="70"/>
      <c r="SNO3" s="70"/>
      <c r="SNP3" s="70"/>
      <c r="SOA3" s="72"/>
      <c r="SOB3" s="70"/>
      <c r="SOC3" s="70"/>
      <c r="SOE3" s="70"/>
      <c r="SOF3" s="70"/>
      <c r="SOQ3" s="72"/>
      <c r="SOR3" s="70"/>
      <c r="SOS3" s="70"/>
      <c r="SOU3" s="70"/>
      <c r="SOV3" s="70"/>
      <c r="SPG3" s="72"/>
      <c r="SPH3" s="70"/>
      <c r="SPI3" s="70"/>
      <c r="SPK3" s="70"/>
      <c r="SPL3" s="70"/>
      <c r="SPW3" s="72"/>
      <c r="SPX3" s="70"/>
      <c r="SPY3" s="70"/>
      <c r="SQA3" s="70"/>
      <c r="SQB3" s="70"/>
      <c r="SQM3" s="72"/>
      <c r="SQN3" s="70"/>
      <c r="SQO3" s="70"/>
      <c r="SQQ3" s="70"/>
      <c r="SQR3" s="70"/>
      <c r="SRC3" s="72"/>
      <c r="SRD3" s="70"/>
      <c r="SRE3" s="70"/>
      <c r="SRG3" s="70"/>
      <c r="SRH3" s="70"/>
      <c r="SRS3" s="72"/>
      <c r="SRT3" s="70"/>
      <c r="SRU3" s="70"/>
      <c r="SRW3" s="70"/>
      <c r="SRX3" s="70"/>
      <c r="SSI3" s="72"/>
      <c r="SSJ3" s="70"/>
      <c r="SSK3" s="70"/>
      <c r="SSM3" s="70"/>
      <c r="SSN3" s="70"/>
      <c r="SSY3" s="72"/>
      <c r="SSZ3" s="70"/>
      <c r="STA3" s="70"/>
      <c r="STC3" s="70"/>
      <c r="STD3" s="70"/>
      <c r="STO3" s="72"/>
      <c r="STP3" s="70"/>
      <c r="STQ3" s="70"/>
      <c r="STS3" s="70"/>
      <c r="STT3" s="70"/>
      <c r="SUE3" s="72"/>
      <c r="SUF3" s="70"/>
      <c r="SUG3" s="70"/>
      <c r="SUI3" s="70"/>
      <c r="SUJ3" s="70"/>
      <c r="SUU3" s="72"/>
      <c r="SUV3" s="70"/>
      <c r="SUW3" s="70"/>
      <c r="SUY3" s="70"/>
      <c r="SUZ3" s="70"/>
      <c r="SVK3" s="72"/>
      <c r="SVL3" s="70"/>
      <c r="SVM3" s="70"/>
      <c r="SVO3" s="70"/>
      <c r="SVP3" s="70"/>
      <c r="SWA3" s="72"/>
      <c r="SWB3" s="70"/>
      <c r="SWC3" s="70"/>
      <c r="SWE3" s="70"/>
      <c r="SWF3" s="70"/>
      <c r="SWQ3" s="72"/>
      <c r="SWR3" s="70"/>
      <c r="SWS3" s="70"/>
      <c r="SWU3" s="70"/>
      <c r="SWV3" s="70"/>
      <c r="SXG3" s="72"/>
      <c r="SXH3" s="70"/>
      <c r="SXI3" s="70"/>
      <c r="SXK3" s="70"/>
      <c r="SXL3" s="70"/>
      <c r="SXW3" s="72"/>
      <c r="SXX3" s="70"/>
      <c r="SXY3" s="70"/>
      <c r="SYA3" s="70"/>
      <c r="SYB3" s="70"/>
      <c r="SYM3" s="72"/>
      <c r="SYN3" s="70"/>
      <c r="SYO3" s="70"/>
      <c r="SYQ3" s="70"/>
      <c r="SYR3" s="70"/>
      <c r="SZC3" s="72"/>
      <c r="SZD3" s="70"/>
      <c r="SZE3" s="70"/>
      <c r="SZG3" s="70"/>
      <c r="SZH3" s="70"/>
      <c r="SZS3" s="72"/>
      <c r="SZT3" s="70"/>
      <c r="SZU3" s="70"/>
      <c r="SZW3" s="70"/>
      <c r="SZX3" s="70"/>
      <c r="TAI3" s="72"/>
      <c r="TAJ3" s="70"/>
      <c r="TAK3" s="70"/>
      <c r="TAM3" s="70"/>
      <c r="TAN3" s="70"/>
      <c r="TAY3" s="72"/>
      <c r="TAZ3" s="70"/>
      <c r="TBA3" s="70"/>
      <c r="TBC3" s="70"/>
      <c r="TBD3" s="70"/>
      <c r="TBO3" s="72"/>
      <c r="TBP3" s="70"/>
      <c r="TBQ3" s="70"/>
      <c r="TBS3" s="70"/>
      <c r="TBT3" s="70"/>
      <c r="TCE3" s="72"/>
      <c r="TCF3" s="70"/>
      <c r="TCG3" s="70"/>
      <c r="TCI3" s="70"/>
      <c r="TCJ3" s="70"/>
      <c r="TCU3" s="72"/>
      <c r="TCV3" s="70"/>
      <c r="TCW3" s="70"/>
      <c r="TCY3" s="70"/>
      <c r="TCZ3" s="70"/>
      <c r="TDK3" s="72"/>
      <c r="TDL3" s="70"/>
      <c r="TDM3" s="70"/>
      <c r="TDO3" s="70"/>
      <c r="TDP3" s="70"/>
      <c r="TEA3" s="72"/>
      <c r="TEB3" s="70"/>
      <c r="TEC3" s="70"/>
      <c r="TEE3" s="70"/>
      <c r="TEF3" s="70"/>
      <c r="TEQ3" s="72"/>
      <c r="TER3" s="70"/>
      <c r="TES3" s="70"/>
      <c r="TEU3" s="70"/>
      <c r="TEV3" s="70"/>
      <c r="TFG3" s="72"/>
      <c r="TFH3" s="70"/>
      <c r="TFI3" s="70"/>
      <c r="TFK3" s="70"/>
      <c r="TFL3" s="70"/>
      <c r="TFW3" s="72"/>
      <c r="TFX3" s="70"/>
      <c r="TFY3" s="70"/>
      <c r="TGA3" s="70"/>
      <c r="TGB3" s="70"/>
      <c r="TGM3" s="72"/>
      <c r="TGN3" s="70"/>
      <c r="TGO3" s="70"/>
      <c r="TGQ3" s="70"/>
      <c r="TGR3" s="70"/>
      <c r="THC3" s="72"/>
      <c r="THD3" s="70"/>
      <c r="THE3" s="70"/>
      <c r="THG3" s="70"/>
      <c r="THH3" s="70"/>
      <c r="THS3" s="72"/>
      <c r="THT3" s="70"/>
      <c r="THU3" s="70"/>
      <c r="THW3" s="70"/>
      <c r="THX3" s="70"/>
      <c r="TII3" s="72"/>
      <c r="TIJ3" s="70"/>
      <c r="TIK3" s="70"/>
      <c r="TIM3" s="70"/>
      <c r="TIN3" s="70"/>
      <c r="TIY3" s="72"/>
      <c r="TIZ3" s="70"/>
      <c r="TJA3" s="70"/>
      <c r="TJC3" s="70"/>
      <c r="TJD3" s="70"/>
      <c r="TJO3" s="72"/>
      <c r="TJP3" s="70"/>
      <c r="TJQ3" s="70"/>
      <c r="TJS3" s="70"/>
      <c r="TJT3" s="70"/>
      <c r="TKE3" s="72"/>
      <c r="TKF3" s="70"/>
      <c r="TKG3" s="70"/>
      <c r="TKI3" s="70"/>
      <c r="TKJ3" s="70"/>
      <c r="TKU3" s="72"/>
      <c r="TKV3" s="70"/>
      <c r="TKW3" s="70"/>
      <c r="TKY3" s="70"/>
      <c r="TKZ3" s="70"/>
      <c r="TLK3" s="72"/>
      <c r="TLL3" s="70"/>
      <c r="TLM3" s="70"/>
      <c r="TLO3" s="70"/>
      <c r="TLP3" s="70"/>
      <c r="TMA3" s="72"/>
      <c r="TMB3" s="70"/>
      <c r="TMC3" s="70"/>
      <c r="TME3" s="70"/>
      <c r="TMF3" s="70"/>
      <c r="TMQ3" s="72"/>
      <c r="TMR3" s="70"/>
      <c r="TMS3" s="70"/>
      <c r="TMU3" s="70"/>
      <c r="TMV3" s="70"/>
      <c r="TNG3" s="72"/>
      <c r="TNH3" s="70"/>
      <c r="TNI3" s="70"/>
      <c r="TNK3" s="70"/>
      <c r="TNL3" s="70"/>
      <c r="TNW3" s="72"/>
      <c r="TNX3" s="70"/>
      <c r="TNY3" s="70"/>
      <c r="TOA3" s="70"/>
      <c r="TOB3" s="70"/>
      <c r="TOM3" s="72"/>
      <c r="TON3" s="70"/>
      <c r="TOO3" s="70"/>
      <c r="TOQ3" s="70"/>
      <c r="TOR3" s="70"/>
      <c r="TPC3" s="72"/>
      <c r="TPD3" s="70"/>
      <c r="TPE3" s="70"/>
      <c r="TPG3" s="70"/>
      <c r="TPH3" s="70"/>
      <c r="TPS3" s="72"/>
      <c r="TPT3" s="70"/>
      <c r="TPU3" s="70"/>
      <c r="TPW3" s="70"/>
      <c r="TPX3" s="70"/>
      <c r="TQI3" s="72"/>
      <c r="TQJ3" s="70"/>
      <c r="TQK3" s="70"/>
      <c r="TQM3" s="70"/>
      <c r="TQN3" s="70"/>
      <c r="TQY3" s="72"/>
      <c r="TQZ3" s="70"/>
      <c r="TRA3" s="70"/>
      <c r="TRC3" s="70"/>
      <c r="TRD3" s="70"/>
      <c r="TRO3" s="72"/>
      <c r="TRP3" s="70"/>
      <c r="TRQ3" s="70"/>
      <c r="TRS3" s="70"/>
      <c r="TRT3" s="70"/>
      <c r="TSE3" s="72"/>
      <c r="TSF3" s="70"/>
      <c r="TSG3" s="70"/>
      <c r="TSI3" s="70"/>
      <c r="TSJ3" s="70"/>
      <c r="TSU3" s="72"/>
      <c r="TSV3" s="70"/>
      <c r="TSW3" s="70"/>
      <c r="TSY3" s="70"/>
      <c r="TSZ3" s="70"/>
      <c r="TTK3" s="72"/>
      <c r="TTL3" s="70"/>
      <c r="TTM3" s="70"/>
      <c r="TTO3" s="70"/>
      <c r="TTP3" s="70"/>
      <c r="TUA3" s="72"/>
      <c r="TUB3" s="70"/>
      <c r="TUC3" s="70"/>
      <c r="TUE3" s="70"/>
      <c r="TUF3" s="70"/>
      <c r="TUQ3" s="72"/>
      <c r="TUR3" s="70"/>
      <c r="TUS3" s="70"/>
      <c r="TUU3" s="70"/>
      <c r="TUV3" s="70"/>
      <c r="TVG3" s="72"/>
      <c r="TVH3" s="70"/>
      <c r="TVI3" s="70"/>
      <c r="TVK3" s="70"/>
      <c r="TVL3" s="70"/>
      <c r="TVW3" s="72"/>
      <c r="TVX3" s="70"/>
      <c r="TVY3" s="70"/>
      <c r="TWA3" s="70"/>
      <c r="TWB3" s="70"/>
      <c r="TWM3" s="72"/>
      <c r="TWN3" s="70"/>
      <c r="TWO3" s="70"/>
      <c r="TWQ3" s="70"/>
      <c r="TWR3" s="70"/>
      <c r="TXC3" s="72"/>
      <c r="TXD3" s="70"/>
      <c r="TXE3" s="70"/>
      <c r="TXG3" s="70"/>
      <c r="TXH3" s="70"/>
      <c r="TXS3" s="72"/>
      <c r="TXT3" s="70"/>
      <c r="TXU3" s="70"/>
      <c r="TXW3" s="70"/>
      <c r="TXX3" s="70"/>
      <c r="TYI3" s="72"/>
      <c r="TYJ3" s="70"/>
      <c r="TYK3" s="70"/>
      <c r="TYM3" s="70"/>
      <c r="TYN3" s="70"/>
      <c r="TYY3" s="72"/>
      <c r="TYZ3" s="70"/>
      <c r="TZA3" s="70"/>
      <c r="TZC3" s="70"/>
      <c r="TZD3" s="70"/>
      <c r="TZO3" s="72"/>
      <c r="TZP3" s="70"/>
      <c r="TZQ3" s="70"/>
      <c r="TZS3" s="70"/>
      <c r="TZT3" s="70"/>
      <c r="UAE3" s="72"/>
      <c r="UAF3" s="70"/>
      <c r="UAG3" s="70"/>
      <c r="UAI3" s="70"/>
      <c r="UAJ3" s="70"/>
      <c r="UAU3" s="72"/>
      <c r="UAV3" s="70"/>
      <c r="UAW3" s="70"/>
      <c r="UAY3" s="70"/>
      <c r="UAZ3" s="70"/>
      <c r="UBK3" s="72"/>
      <c r="UBL3" s="70"/>
      <c r="UBM3" s="70"/>
      <c r="UBO3" s="70"/>
      <c r="UBP3" s="70"/>
      <c r="UCA3" s="72"/>
      <c r="UCB3" s="70"/>
      <c r="UCC3" s="70"/>
      <c r="UCE3" s="70"/>
      <c r="UCF3" s="70"/>
      <c r="UCQ3" s="72"/>
      <c r="UCR3" s="70"/>
      <c r="UCS3" s="70"/>
      <c r="UCU3" s="70"/>
      <c r="UCV3" s="70"/>
      <c r="UDG3" s="72"/>
      <c r="UDH3" s="70"/>
      <c r="UDI3" s="70"/>
      <c r="UDK3" s="70"/>
      <c r="UDL3" s="70"/>
      <c r="UDW3" s="72"/>
      <c r="UDX3" s="70"/>
      <c r="UDY3" s="70"/>
      <c r="UEA3" s="70"/>
      <c r="UEB3" s="70"/>
      <c r="UEM3" s="72"/>
      <c r="UEN3" s="70"/>
      <c r="UEO3" s="70"/>
      <c r="UEQ3" s="70"/>
      <c r="UER3" s="70"/>
      <c r="UFC3" s="72"/>
      <c r="UFD3" s="70"/>
      <c r="UFE3" s="70"/>
      <c r="UFG3" s="70"/>
      <c r="UFH3" s="70"/>
      <c r="UFS3" s="72"/>
      <c r="UFT3" s="70"/>
      <c r="UFU3" s="70"/>
      <c r="UFW3" s="70"/>
      <c r="UFX3" s="70"/>
      <c r="UGI3" s="72"/>
      <c r="UGJ3" s="70"/>
      <c r="UGK3" s="70"/>
      <c r="UGM3" s="70"/>
      <c r="UGN3" s="70"/>
      <c r="UGY3" s="72"/>
      <c r="UGZ3" s="70"/>
      <c r="UHA3" s="70"/>
      <c r="UHC3" s="70"/>
      <c r="UHD3" s="70"/>
      <c r="UHO3" s="72"/>
      <c r="UHP3" s="70"/>
      <c r="UHQ3" s="70"/>
      <c r="UHS3" s="70"/>
      <c r="UHT3" s="70"/>
      <c r="UIE3" s="72"/>
      <c r="UIF3" s="70"/>
      <c r="UIG3" s="70"/>
      <c r="UII3" s="70"/>
      <c r="UIJ3" s="70"/>
      <c r="UIU3" s="72"/>
      <c r="UIV3" s="70"/>
      <c r="UIW3" s="70"/>
      <c r="UIY3" s="70"/>
      <c r="UIZ3" s="70"/>
      <c r="UJK3" s="72"/>
      <c r="UJL3" s="70"/>
      <c r="UJM3" s="70"/>
      <c r="UJO3" s="70"/>
      <c r="UJP3" s="70"/>
      <c r="UKA3" s="72"/>
      <c r="UKB3" s="70"/>
      <c r="UKC3" s="70"/>
      <c r="UKE3" s="70"/>
      <c r="UKF3" s="70"/>
      <c r="UKQ3" s="72"/>
      <c r="UKR3" s="70"/>
      <c r="UKS3" s="70"/>
      <c r="UKU3" s="70"/>
      <c r="UKV3" s="70"/>
      <c r="ULG3" s="72"/>
      <c r="ULH3" s="70"/>
      <c r="ULI3" s="70"/>
      <c r="ULK3" s="70"/>
      <c r="ULL3" s="70"/>
      <c r="ULW3" s="72"/>
      <c r="ULX3" s="70"/>
      <c r="ULY3" s="70"/>
      <c r="UMA3" s="70"/>
      <c r="UMB3" s="70"/>
      <c r="UMM3" s="72"/>
      <c r="UMN3" s="70"/>
      <c r="UMO3" s="70"/>
      <c r="UMQ3" s="70"/>
      <c r="UMR3" s="70"/>
      <c r="UNC3" s="72"/>
      <c r="UND3" s="70"/>
      <c r="UNE3" s="70"/>
      <c r="UNG3" s="70"/>
      <c r="UNH3" s="70"/>
      <c r="UNS3" s="72"/>
      <c r="UNT3" s="70"/>
      <c r="UNU3" s="70"/>
      <c r="UNW3" s="70"/>
      <c r="UNX3" s="70"/>
      <c r="UOI3" s="72"/>
      <c r="UOJ3" s="70"/>
      <c r="UOK3" s="70"/>
      <c r="UOM3" s="70"/>
      <c r="UON3" s="70"/>
      <c r="UOY3" s="72"/>
      <c r="UOZ3" s="70"/>
      <c r="UPA3" s="70"/>
      <c r="UPC3" s="70"/>
      <c r="UPD3" s="70"/>
      <c r="UPO3" s="72"/>
      <c r="UPP3" s="70"/>
      <c r="UPQ3" s="70"/>
      <c r="UPS3" s="70"/>
      <c r="UPT3" s="70"/>
      <c r="UQE3" s="72"/>
      <c r="UQF3" s="70"/>
      <c r="UQG3" s="70"/>
      <c r="UQI3" s="70"/>
      <c r="UQJ3" s="70"/>
      <c r="UQU3" s="72"/>
      <c r="UQV3" s="70"/>
      <c r="UQW3" s="70"/>
      <c r="UQY3" s="70"/>
      <c r="UQZ3" s="70"/>
      <c r="URK3" s="72"/>
      <c r="URL3" s="70"/>
      <c r="URM3" s="70"/>
      <c r="URO3" s="70"/>
      <c r="URP3" s="70"/>
      <c r="USA3" s="72"/>
      <c r="USB3" s="70"/>
      <c r="USC3" s="70"/>
      <c r="USE3" s="70"/>
      <c r="USF3" s="70"/>
      <c r="USQ3" s="72"/>
      <c r="USR3" s="70"/>
      <c r="USS3" s="70"/>
      <c r="USU3" s="70"/>
      <c r="USV3" s="70"/>
      <c r="UTG3" s="72"/>
      <c r="UTH3" s="70"/>
      <c r="UTI3" s="70"/>
      <c r="UTK3" s="70"/>
      <c r="UTL3" s="70"/>
      <c r="UTW3" s="72"/>
      <c r="UTX3" s="70"/>
      <c r="UTY3" s="70"/>
      <c r="UUA3" s="70"/>
      <c r="UUB3" s="70"/>
      <c r="UUM3" s="72"/>
      <c r="UUN3" s="70"/>
      <c r="UUO3" s="70"/>
      <c r="UUQ3" s="70"/>
      <c r="UUR3" s="70"/>
      <c r="UVC3" s="72"/>
      <c r="UVD3" s="70"/>
      <c r="UVE3" s="70"/>
      <c r="UVG3" s="70"/>
      <c r="UVH3" s="70"/>
      <c r="UVS3" s="72"/>
      <c r="UVT3" s="70"/>
      <c r="UVU3" s="70"/>
      <c r="UVW3" s="70"/>
      <c r="UVX3" s="70"/>
      <c r="UWI3" s="72"/>
      <c r="UWJ3" s="70"/>
      <c r="UWK3" s="70"/>
      <c r="UWM3" s="70"/>
      <c r="UWN3" s="70"/>
      <c r="UWY3" s="72"/>
      <c r="UWZ3" s="70"/>
      <c r="UXA3" s="70"/>
      <c r="UXC3" s="70"/>
      <c r="UXD3" s="70"/>
      <c r="UXO3" s="72"/>
      <c r="UXP3" s="70"/>
      <c r="UXQ3" s="70"/>
      <c r="UXS3" s="70"/>
      <c r="UXT3" s="70"/>
      <c r="UYE3" s="72"/>
      <c r="UYF3" s="70"/>
      <c r="UYG3" s="70"/>
      <c r="UYI3" s="70"/>
      <c r="UYJ3" s="70"/>
      <c r="UYU3" s="72"/>
      <c r="UYV3" s="70"/>
      <c r="UYW3" s="70"/>
      <c r="UYY3" s="70"/>
      <c r="UYZ3" s="70"/>
      <c r="UZK3" s="72"/>
      <c r="UZL3" s="70"/>
      <c r="UZM3" s="70"/>
      <c r="UZO3" s="70"/>
      <c r="UZP3" s="70"/>
      <c r="VAA3" s="72"/>
      <c r="VAB3" s="70"/>
      <c r="VAC3" s="70"/>
      <c r="VAE3" s="70"/>
      <c r="VAF3" s="70"/>
      <c r="VAQ3" s="72"/>
      <c r="VAR3" s="70"/>
      <c r="VAS3" s="70"/>
      <c r="VAU3" s="70"/>
      <c r="VAV3" s="70"/>
      <c r="VBG3" s="72"/>
      <c r="VBH3" s="70"/>
      <c r="VBI3" s="70"/>
      <c r="VBK3" s="70"/>
      <c r="VBL3" s="70"/>
      <c r="VBW3" s="72"/>
      <c r="VBX3" s="70"/>
      <c r="VBY3" s="70"/>
      <c r="VCA3" s="70"/>
      <c r="VCB3" s="70"/>
      <c r="VCM3" s="72"/>
      <c r="VCN3" s="70"/>
      <c r="VCO3" s="70"/>
      <c r="VCQ3" s="70"/>
      <c r="VCR3" s="70"/>
      <c r="VDC3" s="72"/>
      <c r="VDD3" s="70"/>
      <c r="VDE3" s="70"/>
      <c r="VDG3" s="70"/>
      <c r="VDH3" s="70"/>
      <c r="VDS3" s="72"/>
      <c r="VDT3" s="70"/>
      <c r="VDU3" s="70"/>
      <c r="VDW3" s="70"/>
      <c r="VDX3" s="70"/>
      <c r="VEI3" s="72"/>
      <c r="VEJ3" s="70"/>
      <c r="VEK3" s="70"/>
      <c r="VEM3" s="70"/>
      <c r="VEN3" s="70"/>
      <c r="VEY3" s="72"/>
      <c r="VEZ3" s="70"/>
      <c r="VFA3" s="70"/>
      <c r="VFC3" s="70"/>
      <c r="VFD3" s="70"/>
      <c r="VFO3" s="72"/>
      <c r="VFP3" s="70"/>
      <c r="VFQ3" s="70"/>
      <c r="VFS3" s="70"/>
      <c r="VFT3" s="70"/>
      <c r="VGE3" s="72"/>
      <c r="VGF3" s="70"/>
      <c r="VGG3" s="70"/>
      <c r="VGI3" s="70"/>
      <c r="VGJ3" s="70"/>
      <c r="VGU3" s="72"/>
      <c r="VGV3" s="70"/>
      <c r="VGW3" s="70"/>
      <c r="VGY3" s="70"/>
      <c r="VGZ3" s="70"/>
      <c r="VHK3" s="72"/>
      <c r="VHL3" s="70"/>
      <c r="VHM3" s="70"/>
      <c r="VHO3" s="70"/>
      <c r="VHP3" s="70"/>
      <c r="VIA3" s="72"/>
      <c r="VIB3" s="70"/>
      <c r="VIC3" s="70"/>
      <c r="VIE3" s="70"/>
      <c r="VIF3" s="70"/>
      <c r="VIQ3" s="72"/>
      <c r="VIR3" s="70"/>
      <c r="VIS3" s="70"/>
      <c r="VIU3" s="70"/>
      <c r="VIV3" s="70"/>
      <c r="VJG3" s="72"/>
      <c r="VJH3" s="70"/>
      <c r="VJI3" s="70"/>
      <c r="VJK3" s="70"/>
      <c r="VJL3" s="70"/>
      <c r="VJW3" s="72"/>
      <c r="VJX3" s="70"/>
      <c r="VJY3" s="70"/>
      <c r="VKA3" s="70"/>
      <c r="VKB3" s="70"/>
      <c r="VKM3" s="72"/>
      <c r="VKN3" s="70"/>
      <c r="VKO3" s="70"/>
      <c r="VKQ3" s="70"/>
      <c r="VKR3" s="70"/>
      <c r="VLC3" s="72"/>
      <c r="VLD3" s="70"/>
      <c r="VLE3" s="70"/>
      <c r="VLG3" s="70"/>
      <c r="VLH3" s="70"/>
      <c r="VLS3" s="72"/>
      <c r="VLT3" s="70"/>
      <c r="VLU3" s="70"/>
      <c r="VLW3" s="70"/>
      <c r="VLX3" s="70"/>
      <c r="VMI3" s="72"/>
      <c r="VMJ3" s="70"/>
      <c r="VMK3" s="70"/>
      <c r="VMM3" s="70"/>
      <c r="VMN3" s="70"/>
      <c r="VMY3" s="72"/>
      <c r="VMZ3" s="70"/>
      <c r="VNA3" s="70"/>
      <c r="VNC3" s="70"/>
      <c r="VND3" s="70"/>
      <c r="VNO3" s="72"/>
      <c r="VNP3" s="70"/>
      <c r="VNQ3" s="70"/>
      <c r="VNS3" s="70"/>
      <c r="VNT3" s="70"/>
      <c r="VOE3" s="72"/>
      <c r="VOF3" s="70"/>
      <c r="VOG3" s="70"/>
      <c r="VOI3" s="70"/>
      <c r="VOJ3" s="70"/>
      <c r="VOU3" s="72"/>
      <c r="VOV3" s="70"/>
      <c r="VOW3" s="70"/>
      <c r="VOY3" s="70"/>
      <c r="VOZ3" s="70"/>
      <c r="VPK3" s="72"/>
      <c r="VPL3" s="70"/>
      <c r="VPM3" s="70"/>
      <c r="VPO3" s="70"/>
      <c r="VPP3" s="70"/>
      <c r="VQA3" s="72"/>
      <c r="VQB3" s="70"/>
      <c r="VQC3" s="70"/>
      <c r="VQE3" s="70"/>
      <c r="VQF3" s="70"/>
      <c r="VQQ3" s="72"/>
      <c r="VQR3" s="70"/>
      <c r="VQS3" s="70"/>
      <c r="VQU3" s="70"/>
      <c r="VQV3" s="70"/>
      <c r="VRG3" s="72"/>
      <c r="VRH3" s="70"/>
      <c r="VRI3" s="70"/>
      <c r="VRK3" s="70"/>
      <c r="VRL3" s="70"/>
      <c r="VRW3" s="72"/>
      <c r="VRX3" s="70"/>
      <c r="VRY3" s="70"/>
      <c r="VSA3" s="70"/>
      <c r="VSB3" s="70"/>
      <c r="VSM3" s="72"/>
      <c r="VSN3" s="70"/>
      <c r="VSO3" s="70"/>
      <c r="VSQ3" s="70"/>
      <c r="VSR3" s="70"/>
      <c r="VTC3" s="72"/>
      <c r="VTD3" s="70"/>
      <c r="VTE3" s="70"/>
      <c r="VTG3" s="70"/>
      <c r="VTH3" s="70"/>
      <c r="VTS3" s="72"/>
      <c r="VTT3" s="70"/>
      <c r="VTU3" s="70"/>
      <c r="VTW3" s="70"/>
      <c r="VTX3" s="70"/>
      <c r="VUI3" s="72"/>
      <c r="VUJ3" s="70"/>
      <c r="VUK3" s="70"/>
      <c r="VUM3" s="70"/>
      <c r="VUN3" s="70"/>
      <c r="VUY3" s="72"/>
      <c r="VUZ3" s="70"/>
      <c r="VVA3" s="70"/>
      <c r="VVC3" s="70"/>
      <c r="VVD3" s="70"/>
      <c r="VVO3" s="72"/>
      <c r="VVP3" s="70"/>
      <c r="VVQ3" s="70"/>
      <c r="VVS3" s="70"/>
      <c r="VVT3" s="70"/>
      <c r="VWE3" s="72"/>
      <c r="VWF3" s="70"/>
      <c r="VWG3" s="70"/>
      <c r="VWI3" s="70"/>
      <c r="VWJ3" s="70"/>
      <c r="VWU3" s="72"/>
      <c r="VWV3" s="70"/>
      <c r="VWW3" s="70"/>
      <c r="VWY3" s="70"/>
      <c r="VWZ3" s="70"/>
      <c r="VXK3" s="72"/>
      <c r="VXL3" s="70"/>
      <c r="VXM3" s="70"/>
      <c r="VXO3" s="70"/>
      <c r="VXP3" s="70"/>
      <c r="VYA3" s="72"/>
      <c r="VYB3" s="70"/>
      <c r="VYC3" s="70"/>
      <c r="VYE3" s="70"/>
      <c r="VYF3" s="70"/>
      <c r="VYQ3" s="72"/>
      <c r="VYR3" s="70"/>
      <c r="VYS3" s="70"/>
      <c r="VYU3" s="70"/>
      <c r="VYV3" s="70"/>
      <c r="VZG3" s="72"/>
      <c r="VZH3" s="70"/>
      <c r="VZI3" s="70"/>
      <c r="VZK3" s="70"/>
      <c r="VZL3" s="70"/>
      <c r="VZW3" s="72"/>
      <c r="VZX3" s="70"/>
      <c r="VZY3" s="70"/>
      <c r="WAA3" s="70"/>
      <c r="WAB3" s="70"/>
      <c r="WAM3" s="72"/>
      <c r="WAN3" s="70"/>
      <c r="WAO3" s="70"/>
      <c r="WAQ3" s="70"/>
      <c r="WAR3" s="70"/>
      <c r="WBC3" s="72"/>
      <c r="WBD3" s="70"/>
      <c r="WBE3" s="70"/>
      <c r="WBG3" s="70"/>
      <c r="WBH3" s="70"/>
      <c r="WBS3" s="72"/>
      <c r="WBT3" s="70"/>
      <c r="WBU3" s="70"/>
      <c r="WBW3" s="70"/>
      <c r="WBX3" s="70"/>
      <c r="WCI3" s="72"/>
      <c r="WCJ3" s="70"/>
      <c r="WCK3" s="70"/>
      <c r="WCM3" s="70"/>
      <c r="WCN3" s="70"/>
      <c r="WCY3" s="72"/>
      <c r="WCZ3" s="70"/>
      <c r="WDA3" s="70"/>
      <c r="WDC3" s="70"/>
      <c r="WDD3" s="70"/>
      <c r="WDO3" s="72"/>
      <c r="WDP3" s="70"/>
      <c r="WDQ3" s="70"/>
      <c r="WDS3" s="70"/>
      <c r="WDT3" s="70"/>
      <c r="WEE3" s="72"/>
      <c r="WEF3" s="70"/>
      <c r="WEG3" s="70"/>
      <c r="WEI3" s="70"/>
      <c r="WEJ3" s="70"/>
      <c r="WEU3" s="72"/>
      <c r="WEV3" s="70"/>
      <c r="WEW3" s="70"/>
      <c r="WEY3" s="70"/>
      <c r="WEZ3" s="70"/>
      <c r="WFK3" s="72"/>
      <c r="WFL3" s="70"/>
      <c r="WFM3" s="70"/>
      <c r="WFO3" s="70"/>
      <c r="WFP3" s="70"/>
      <c r="WGA3" s="72"/>
      <c r="WGB3" s="70"/>
      <c r="WGC3" s="70"/>
      <c r="WGE3" s="70"/>
      <c r="WGF3" s="70"/>
      <c r="WGQ3" s="72"/>
      <c r="WGR3" s="70"/>
      <c r="WGS3" s="70"/>
      <c r="WGU3" s="70"/>
      <c r="WGV3" s="70"/>
      <c r="WHG3" s="72"/>
      <c r="WHH3" s="70"/>
      <c r="WHI3" s="70"/>
      <c r="WHK3" s="70"/>
      <c r="WHL3" s="70"/>
      <c r="WHW3" s="72"/>
      <c r="WHX3" s="70"/>
      <c r="WHY3" s="70"/>
      <c r="WIA3" s="70"/>
      <c r="WIB3" s="70"/>
      <c r="WIM3" s="72"/>
      <c r="WIN3" s="70"/>
      <c r="WIO3" s="70"/>
      <c r="WIQ3" s="70"/>
      <c r="WIR3" s="70"/>
      <c r="WJC3" s="72"/>
      <c r="WJD3" s="70"/>
      <c r="WJE3" s="70"/>
      <c r="WJG3" s="70"/>
      <c r="WJH3" s="70"/>
      <c r="WJS3" s="72"/>
      <c r="WJT3" s="70"/>
      <c r="WJU3" s="70"/>
      <c r="WJW3" s="70"/>
      <c r="WJX3" s="70"/>
      <c r="WKI3" s="72"/>
      <c r="WKJ3" s="70"/>
      <c r="WKK3" s="70"/>
      <c r="WKM3" s="70"/>
      <c r="WKN3" s="70"/>
      <c r="WKY3" s="72"/>
      <c r="WKZ3" s="70"/>
      <c r="WLA3" s="70"/>
      <c r="WLC3" s="70"/>
      <c r="WLD3" s="70"/>
      <c r="WLO3" s="72"/>
      <c r="WLP3" s="70"/>
      <c r="WLQ3" s="70"/>
      <c r="WLS3" s="70"/>
      <c r="WLT3" s="70"/>
      <c r="WME3" s="72"/>
      <c r="WMF3" s="70"/>
      <c r="WMG3" s="70"/>
      <c r="WMI3" s="70"/>
      <c r="WMJ3" s="70"/>
      <c r="WMU3" s="72"/>
      <c r="WMV3" s="70"/>
      <c r="WMW3" s="70"/>
      <c r="WMY3" s="70"/>
      <c r="WMZ3" s="70"/>
      <c r="WNK3" s="72"/>
      <c r="WNL3" s="70"/>
      <c r="WNM3" s="70"/>
      <c r="WNO3" s="70"/>
      <c r="WNP3" s="70"/>
      <c r="WOA3" s="72"/>
      <c r="WOB3" s="70"/>
      <c r="WOC3" s="70"/>
      <c r="WOE3" s="70"/>
      <c r="WOF3" s="70"/>
      <c r="WOQ3" s="72"/>
      <c r="WOR3" s="70"/>
      <c r="WOS3" s="70"/>
      <c r="WOU3" s="70"/>
      <c r="WOV3" s="70"/>
      <c r="WPG3" s="72"/>
      <c r="WPH3" s="70"/>
      <c r="WPI3" s="70"/>
      <c r="WPK3" s="70"/>
      <c r="WPL3" s="70"/>
      <c r="WPW3" s="72"/>
      <c r="WPX3" s="70"/>
      <c r="WPY3" s="70"/>
      <c r="WQA3" s="70"/>
      <c r="WQB3" s="70"/>
      <c r="WQM3" s="72"/>
      <c r="WQN3" s="70"/>
      <c r="WQO3" s="70"/>
      <c r="WQQ3" s="70"/>
      <c r="WQR3" s="70"/>
      <c r="WRC3" s="72"/>
      <c r="WRD3" s="70"/>
      <c r="WRE3" s="70"/>
      <c r="WRG3" s="70"/>
      <c r="WRH3" s="70"/>
      <c r="WRS3" s="72"/>
      <c r="WRT3" s="70"/>
      <c r="WRU3" s="70"/>
      <c r="WRW3" s="70"/>
      <c r="WRX3" s="70"/>
      <c r="WSI3" s="72"/>
      <c r="WSJ3" s="70"/>
      <c r="WSK3" s="70"/>
      <c r="WSM3" s="70"/>
      <c r="WSN3" s="70"/>
      <c r="WSY3" s="72"/>
      <c r="WSZ3" s="70"/>
      <c r="WTA3" s="70"/>
      <c r="WTC3" s="70"/>
      <c r="WTD3" s="70"/>
      <c r="WTO3" s="72"/>
      <c r="WTP3" s="70"/>
      <c r="WTQ3" s="70"/>
      <c r="WTS3" s="70"/>
      <c r="WTT3" s="70"/>
      <c r="WUE3" s="72"/>
      <c r="WUF3" s="70"/>
      <c r="WUG3" s="70"/>
      <c r="WUI3" s="70"/>
      <c r="WUJ3" s="70"/>
      <c r="WUU3" s="72"/>
      <c r="WUV3" s="70"/>
      <c r="WUW3" s="70"/>
      <c r="WUY3" s="70"/>
      <c r="WUZ3" s="70"/>
      <c r="WVK3" s="72"/>
      <c r="WVL3" s="70"/>
      <c r="WVM3" s="70"/>
      <c r="WVO3" s="70"/>
      <c r="WVP3" s="70"/>
      <c r="WWA3" s="72"/>
      <c r="WWB3" s="70"/>
      <c r="WWC3" s="70"/>
      <c r="WWE3" s="70"/>
      <c r="WWF3" s="70"/>
      <c r="WWQ3" s="72"/>
      <c r="WWR3" s="70"/>
      <c r="WWS3" s="70"/>
      <c r="WWU3" s="70"/>
      <c r="WWV3" s="70"/>
      <c r="WXG3" s="72"/>
      <c r="WXH3" s="70"/>
      <c r="WXI3" s="70"/>
      <c r="WXK3" s="70"/>
      <c r="WXL3" s="70"/>
      <c r="WXW3" s="72"/>
      <c r="WXX3" s="70"/>
      <c r="WXY3" s="70"/>
      <c r="WYA3" s="70"/>
      <c r="WYB3" s="70"/>
      <c r="WYM3" s="72"/>
      <c r="WYN3" s="70"/>
      <c r="WYO3" s="70"/>
      <c r="WYQ3" s="70"/>
      <c r="WYR3" s="70"/>
      <c r="WZC3" s="72"/>
      <c r="WZD3" s="70"/>
      <c r="WZE3" s="70"/>
      <c r="WZG3" s="70"/>
      <c r="WZH3" s="70"/>
      <c r="WZS3" s="72"/>
      <c r="WZT3" s="70"/>
      <c r="WZU3" s="70"/>
      <c r="WZW3" s="70"/>
      <c r="WZX3" s="70"/>
      <c r="XAI3" s="72"/>
      <c r="XAJ3" s="70"/>
      <c r="XAK3" s="70"/>
      <c r="XAM3" s="70"/>
      <c r="XAN3" s="70"/>
      <c r="XAY3" s="72"/>
      <c r="XAZ3" s="70"/>
      <c r="XBA3" s="70"/>
      <c r="XBC3" s="70"/>
      <c r="XBD3" s="70"/>
      <c r="XBO3" s="72"/>
      <c r="XBP3" s="70"/>
      <c r="XBQ3" s="70"/>
      <c r="XBS3" s="70"/>
      <c r="XBT3" s="70"/>
      <c r="XCE3" s="72"/>
      <c r="XCF3" s="70"/>
      <c r="XCG3" s="70"/>
      <c r="XCI3" s="70"/>
      <c r="XCJ3" s="70"/>
      <c r="XCU3" s="72"/>
      <c r="XCV3" s="70"/>
      <c r="XCW3" s="70"/>
      <c r="XCY3" s="70"/>
      <c r="XCZ3" s="70"/>
      <c r="XDK3" s="72"/>
      <c r="XDL3" s="70"/>
      <c r="XDM3" s="70"/>
      <c r="XDO3" s="70"/>
      <c r="XDP3" s="70"/>
      <c r="XEA3" s="72"/>
      <c r="XEB3" s="70"/>
      <c r="XEC3" s="70"/>
      <c r="XEE3" s="70"/>
      <c r="XEF3" s="70"/>
      <c r="XEQ3" s="72"/>
      <c r="XER3" s="70"/>
      <c r="XES3" s="70"/>
      <c r="XEU3" s="70"/>
      <c r="XEV3" s="70"/>
    </row>
    <row r="4" spans="1:1016 1027:2040 2051:3064 3075:4088 4099:5112 5123:6136 6147:7160 7171:8184 8195:9208 9219:10232 10243:11256 11267:12280 12291:13304 13315:14328 14339:15352 15363:16376" s="20" customFormat="1" ht="16.5" thickBot="1" x14ac:dyDescent="0.3">
      <c r="A4" s="66"/>
      <c r="B4" s="67"/>
      <c r="C4" s="79"/>
      <c r="D4" s="69"/>
      <c r="E4" s="70"/>
      <c r="F4" s="70"/>
      <c r="G4" s="70"/>
      <c r="H4" s="70"/>
      <c r="I4" s="70"/>
      <c r="J4" s="71"/>
      <c r="Q4" s="1"/>
      <c r="AD4" s="226"/>
    </row>
    <row r="5" spans="1:1016 1027:2040 2051:3064 3075:4088 4099:5112 5123:6136 6147:7160 7171:8184 8195:9208 9219:10232 10243:11256 11267:12280 12291:13304 13315:14328 14339:15352 15363:16376" s="20" customFormat="1" ht="30" customHeight="1" thickBot="1" x14ac:dyDescent="0.3">
      <c r="A5" s="66"/>
      <c r="B5" s="288" t="s">
        <v>110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"/>
      <c r="R5" s="194" t="s">
        <v>107</v>
      </c>
      <c r="S5" s="194"/>
      <c r="T5" s="194"/>
      <c r="U5" s="194"/>
      <c r="V5" s="194"/>
      <c r="W5" s="194"/>
      <c r="X5" s="194"/>
      <c r="Y5" s="194"/>
      <c r="Z5" s="194"/>
      <c r="AA5" s="194"/>
      <c r="AB5" s="194"/>
      <c r="AD5" s="268"/>
      <c r="AE5" s="194"/>
      <c r="AF5" s="194"/>
      <c r="AG5" s="194"/>
      <c r="AH5" s="14"/>
      <c r="AI5" s="227" t="s">
        <v>108</v>
      </c>
      <c r="AJ5" s="195"/>
      <c r="AK5" s="195"/>
      <c r="AL5" s="196"/>
      <c r="AM5" s="196"/>
      <c r="AN5" s="197"/>
      <c r="AP5" s="269" t="s">
        <v>113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</row>
    <row r="6" spans="1:1016 1027:2040 2051:3064 3075:4088 4099:5112 5123:6136 6147:7160 7171:8184 8195:9208 9219:10232 10243:11256 11267:12280 12291:13304 13315:14328 14339:15352 15363:16376" s="20" customFormat="1" ht="38.25" customHeight="1" thickBot="1" x14ac:dyDescent="0.4">
      <c r="A6" s="66"/>
      <c r="B6" s="289" t="s">
        <v>1</v>
      </c>
      <c r="C6" s="176"/>
      <c r="D6" s="280" t="s">
        <v>3</v>
      </c>
      <c r="E6" s="282" t="s">
        <v>102</v>
      </c>
      <c r="F6" s="283"/>
      <c r="G6" s="213" t="s">
        <v>4</v>
      </c>
      <c r="H6" s="284" t="s">
        <v>5</v>
      </c>
      <c r="I6" s="285"/>
      <c r="J6" s="284" t="s">
        <v>6</v>
      </c>
      <c r="K6" s="285"/>
      <c r="L6" s="213" t="s">
        <v>7</v>
      </c>
      <c r="M6" s="284" t="s">
        <v>8</v>
      </c>
      <c r="N6" s="286"/>
      <c r="O6" s="286"/>
      <c r="P6" s="286"/>
      <c r="Q6" s="1"/>
      <c r="S6" s="273" t="s">
        <v>17</v>
      </c>
      <c r="T6" s="273"/>
      <c r="U6" s="273"/>
      <c r="V6" s="273"/>
      <c r="W6" s="273"/>
      <c r="X6" s="273"/>
      <c r="Y6" s="211"/>
      <c r="Z6" s="273" t="s">
        <v>18</v>
      </c>
      <c r="AA6" s="273"/>
      <c r="AB6" s="273"/>
      <c r="AD6" s="226"/>
      <c r="AE6" s="273" t="s">
        <v>17</v>
      </c>
      <c r="AF6" s="273"/>
      <c r="AG6" s="273"/>
      <c r="AH6" s="273"/>
      <c r="AI6" s="273"/>
      <c r="AJ6" s="273"/>
      <c r="AK6" s="211"/>
      <c r="AL6" s="273" t="s">
        <v>18</v>
      </c>
      <c r="AM6" s="273"/>
      <c r="AN6" s="273"/>
      <c r="AQ6" s="108"/>
      <c r="AR6" s="108"/>
      <c r="AS6" s="108"/>
      <c r="AT6" s="108"/>
      <c r="AU6" s="108"/>
      <c r="AV6" s="108"/>
      <c r="AW6" s="108"/>
      <c r="AX6" s="108"/>
      <c r="AY6" s="109"/>
      <c r="AZ6" s="108"/>
      <c r="BA6" s="108"/>
      <c r="BB6" s="108"/>
    </row>
    <row r="7" spans="1:1016 1027:2040 2051:3064 3075:4088 4099:5112 5123:6136 6147:7160 7171:8184 8195:9208 9219:10232 10243:11256 11267:12280 12291:13304 13315:14328 14339:15352 15363:16376" s="20" customFormat="1" ht="73.900000000000006" customHeight="1" thickBot="1" x14ac:dyDescent="0.3">
      <c r="A7" s="66"/>
      <c r="B7" s="290"/>
      <c r="C7" s="80"/>
      <c r="D7" s="281"/>
      <c r="E7" s="73" t="s">
        <v>9</v>
      </c>
      <c r="F7" s="74" t="s">
        <v>10</v>
      </c>
      <c r="G7" s="73" t="s">
        <v>9</v>
      </c>
      <c r="H7" s="73" t="s">
        <v>9</v>
      </c>
      <c r="I7" s="74" t="s">
        <v>10</v>
      </c>
      <c r="J7" s="75" t="s">
        <v>11</v>
      </c>
      <c r="K7" s="76" t="s">
        <v>12</v>
      </c>
      <c r="L7" s="73" t="s">
        <v>9</v>
      </c>
      <c r="M7" s="77" t="s">
        <v>13</v>
      </c>
      <c r="N7" s="208" t="s">
        <v>16</v>
      </c>
      <c r="O7" s="77" t="s">
        <v>14</v>
      </c>
      <c r="P7" s="154" t="s">
        <v>15</v>
      </c>
      <c r="Q7" s="1"/>
      <c r="R7" s="107" t="s">
        <v>19</v>
      </c>
      <c r="S7" s="73" t="s">
        <v>20</v>
      </c>
      <c r="T7" s="90" t="s">
        <v>21</v>
      </c>
      <c r="U7" s="90" t="s">
        <v>22</v>
      </c>
      <c r="V7" s="90" t="s">
        <v>23</v>
      </c>
      <c r="W7" s="90" t="s">
        <v>24</v>
      </c>
      <c r="X7" s="92" t="s">
        <v>25</v>
      </c>
      <c r="Z7" s="97" t="s">
        <v>26</v>
      </c>
      <c r="AA7" s="91" t="s">
        <v>27</v>
      </c>
      <c r="AB7" s="98" t="s">
        <v>25</v>
      </c>
      <c r="AD7" s="107" t="s">
        <v>19</v>
      </c>
      <c r="AE7" s="73" t="s">
        <v>20</v>
      </c>
      <c r="AF7" s="90" t="s">
        <v>21</v>
      </c>
      <c r="AG7" s="90" t="s">
        <v>22</v>
      </c>
      <c r="AH7" s="90" t="s">
        <v>23</v>
      </c>
      <c r="AI7" s="90" t="s">
        <v>24</v>
      </c>
      <c r="AJ7" s="92" t="s">
        <v>25</v>
      </c>
      <c r="AL7" s="97" t="s">
        <v>26</v>
      </c>
      <c r="AM7" s="91" t="s">
        <v>27</v>
      </c>
      <c r="AN7" s="98" t="s">
        <v>25</v>
      </c>
      <c r="AP7" s="107" t="s">
        <v>19</v>
      </c>
      <c r="AQ7" s="73" t="s">
        <v>31</v>
      </c>
      <c r="AR7" s="90" t="s">
        <v>32</v>
      </c>
      <c r="AS7" s="90" t="s">
        <v>33</v>
      </c>
      <c r="AT7" s="90" t="s">
        <v>34</v>
      </c>
      <c r="AU7" s="90" t="s">
        <v>35</v>
      </c>
      <c r="AV7" s="90" t="s">
        <v>36</v>
      </c>
      <c r="AW7" s="90" t="s">
        <v>37</v>
      </c>
      <c r="AX7" s="90" t="s">
        <v>38</v>
      </c>
      <c r="AY7" s="91" t="s">
        <v>39</v>
      </c>
      <c r="AZ7" s="90" t="s">
        <v>40</v>
      </c>
      <c r="BA7" s="90" t="s">
        <v>41</v>
      </c>
      <c r="BB7" s="92" t="s">
        <v>42</v>
      </c>
      <c r="BO7" s="20">
        <v>1</v>
      </c>
      <c r="BP7" s="20">
        <v>2</v>
      </c>
      <c r="BQ7" s="20">
        <v>3</v>
      </c>
      <c r="BR7" s="20">
        <v>4</v>
      </c>
      <c r="BS7" s="20">
        <v>5</v>
      </c>
      <c r="BT7" s="20">
        <v>6</v>
      </c>
      <c r="BU7" s="20">
        <v>7</v>
      </c>
      <c r="BV7" s="20">
        <v>8</v>
      </c>
      <c r="BW7" s="20">
        <v>9</v>
      </c>
      <c r="BX7" s="20">
        <v>10</v>
      </c>
      <c r="BY7" s="20">
        <v>11</v>
      </c>
      <c r="BZ7" s="20">
        <v>12</v>
      </c>
    </row>
    <row r="8" spans="1:1016 1027:2040 2051:3064 3075:4088 4099:5112 5123:6136 6147:7160 7171:8184 8195:9208 9219:10232 10243:11256 11267:12280 12291:13304 13315:14328 14339:15352 15363:16376" ht="16.5" thickBot="1" x14ac:dyDescent="0.3">
      <c r="A8" s="66"/>
      <c r="B8" s="3"/>
      <c r="C8" s="3"/>
      <c r="D8" s="7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4">
        <v>12</v>
      </c>
      <c r="R8" s="93">
        <v>10</v>
      </c>
      <c r="S8" s="5">
        <v>13</v>
      </c>
      <c r="T8" s="9">
        <v>14</v>
      </c>
      <c r="U8" s="9">
        <v>15</v>
      </c>
      <c r="V8" s="9">
        <v>16</v>
      </c>
      <c r="W8" s="9">
        <v>17</v>
      </c>
      <c r="X8" s="4">
        <v>18</v>
      </c>
      <c r="Y8" s="20"/>
      <c r="Z8" s="8">
        <v>19</v>
      </c>
      <c r="AA8" s="9">
        <v>29</v>
      </c>
      <c r="AB8" s="4">
        <v>21</v>
      </c>
      <c r="AC8" s="20"/>
      <c r="AD8" s="93">
        <v>10</v>
      </c>
      <c r="AE8" s="5">
        <v>13</v>
      </c>
      <c r="AF8" s="9">
        <v>14</v>
      </c>
      <c r="AG8" s="9">
        <v>15</v>
      </c>
      <c r="AH8" s="9">
        <v>16</v>
      </c>
      <c r="AI8" s="9">
        <v>17</v>
      </c>
      <c r="AJ8" s="4">
        <v>18</v>
      </c>
      <c r="AL8" s="8">
        <v>19</v>
      </c>
      <c r="AM8" s="9">
        <v>29</v>
      </c>
      <c r="AN8" s="4">
        <v>21</v>
      </c>
      <c r="AP8" s="93">
        <v>10</v>
      </c>
      <c r="AQ8" s="5">
        <v>22</v>
      </c>
      <c r="AR8" s="9">
        <f>AQ8+1</f>
        <v>23</v>
      </c>
      <c r="AS8" s="9">
        <f t="shared" ref="AS8:BB8" si="0">AR8+1</f>
        <v>24</v>
      </c>
      <c r="AT8" s="9">
        <f t="shared" si="0"/>
        <v>25</v>
      </c>
      <c r="AU8" s="9">
        <f t="shared" si="0"/>
        <v>26</v>
      </c>
      <c r="AV8" s="9">
        <f t="shared" si="0"/>
        <v>27</v>
      </c>
      <c r="AW8" s="9">
        <f t="shared" si="0"/>
        <v>28</v>
      </c>
      <c r="AX8" s="9">
        <f t="shared" si="0"/>
        <v>29</v>
      </c>
      <c r="AY8" s="9">
        <f t="shared" si="0"/>
        <v>30</v>
      </c>
      <c r="AZ8" s="9">
        <f t="shared" si="0"/>
        <v>31</v>
      </c>
      <c r="BA8" s="9">
        <f t="shared" si="0"/>
        <v>32</v>
      </c>
      <c r="BB8" s="4">
        <f t="shared" si="0"/>
        <v>33</v>
      </c>
      <c r="BK8" s="1" t="s">
        <v>86</v>
      </c>
      <c r="BM8" s="110">
        <v>15600</v>
      </c>
    </row>
    <row r="9" spans="1:1016 1027:2040 2051:3064 3075:4088 4099:5112 5123:6136 6147:7160 7171:8184 8195:9208 9219:10232 10243:11256 11267:12280 12291:13304 13315:14328 14339:15352 15363:16376" s="114" customFormat="1" ht="18" thickBot="1" x14ac:dyDescent="0.35">
      <c r="A9" s="66"/>
      <c r="B9" s="182" t="s">
        <v>43</v>
      </c>
      <c r="C9" s="111"/>
      <c r="D9" s="177" t="s">
        <v>44</v>
      </c>
      <c r="E9" s="215">
        <v>2433600</v>
      </c>
      <c r="F9" s="113"/>
      <c r="G9" s="113"/>
      <c r="H9" s="113"/>
      <c r="I9" s="113"/>
      <c r="J9" s="113"/>
      <c r="K9" s="113"/>
      <c r="L9" s="113"/>
      <c r="M9" s="113"/>
      <c r="N9" s="174">
        <v>2433600</v>
      </c>
      <c r="O9" s="113"/>
      <c r="P9" s="116"/>
      <c r="Q9" s="1"/>
      <c r="R9" s="221">
        <v>2433600</v>
      </c>
      <c r="S9" s="131"/>
      <c r="T9" s="132" t="s">
        <v>0</v>
      </c>
      <c r="U9" s="133"/>
      <c r="V9" s="132" t="s">
        <v>0</v>
      </c>
      <c r="W9" s="132" t="s">
        <v>0</v>
      </c>
      <c r="X9" s="134"/>
      <c r="Y9" s="20"/>
      <c r="Z9" s="151" t="s">
        <v>0</v>
      </c>
      <c r="AA9" s="118"/>
      <c r="AB9" s="119"/>
      <c r="AC9" s="20"/>
      <c r="AD9" s="228">
        <f>SUM(AE9:AN9)</f>
        <v>100</v>
      </c>
      <c r="AE9" s="240"/>
      <c r="AF9" s="241">
        <v>35</v>
      </c>
      <c r="AG9" s="241"/>
      <c r="AH9" s="241">
        <v>5</v>
      </c>
      <c r="AI9" s="241">
        <v>55</v>
      </c>
      <c r="AJ9" s="112"/>
      <c r="AK9" s="242"/>
      <c r="AL9" s="117">
        <v>5</v>
      </c>
      <c r="AM9" s="118"/>
      <c r="AN9" s="119"/>
      <c r="AO9" s="1"/>
      <c r="AP9" s="115">
        <f>SUM(AQ9:BB9)</f>
        <v>2433600</v>
      </c>
      <c r="AQ9" s="120">
        <v>130000</v>
      </c>
      <c r="AR9" s="121">
        <v>130000</v>
      </c>
      <c r="AS9" s="121">
        <v>130000</v>
      </c>
      <c r="AT9" s="121">
        <v>130000</v>
      </c>
      <c r="AU9" s="121">
        <v>217360</v>
      </c>
      <c r="AV9" s="121">
        <v>392080</v>
      </c>
      <c r="AW9" s="121">
        <v>479440</v>
      </c>
      <c r="AX9" s="121">
        <v>304720</v>
      </c>
      <c r="AY9" s="122">
        <v>130000</v>
      </c>
      <c r="AZ9" s="121">
        <v>130000</v>
      </c>
      <c r="BA9" s="121">
        <v>130000</v>
      </c>
      <c r="BB9" s="123">
        <v>130000</v>
      </c>
      <c r="BK9" s="114" t="s">
        <v>87</v>
      </c>
      <c r="BM9" s="114">
        <f>BM8*180</f>
        <v>2808000</v>
      </c>
      <c r="BO9" s="114">
        <f>BM9*0.25</f>
        <v>702000</v>
      </c>
      <c r="BP9" s="114">
        <f>BM9*0.15</f>
        <v>421200</v>
      </c>
      <c r="BQ9" s="114">
        <f>BP9*0.1</f>
        <v>42120</v>
      </c>
      <c r="BR9" s="114">
        <f>BO9*0.05</f>
        <v>35100</v>
      </c>
      <c r="BW9" s="114">
        <f>BM9*0.05</f>
        <v>140400</v>
      </c>
      <c r="BX9" s="114">
        <f>BM9*0.1</f>
        <v>280800</v>
      </c>
      <c r="BY9" s="114">
        <f>BM9*0.2</f>
        <v>561600</v>
      </c>
      <c r="BZ9" s="114">
        <f>BM9-BO9-BP9-BQ9-BR9-BS9-BT9-BU9-BV9-BW9-BX9-BY9</f>
        <v>624780</v>
      </c>
    </row>
    <row r="10" spans="1:1016 1027:2040 2051:3064 3075:4088 4099:5112 5123:6136 6147:7160 7171:8184 8195:9208 9219:10232 10243:11256 11267:12280 12291:13304 13315:14328 14339:15352 15363:16376" ht="17.25" x14ac:dyDescent="0.3">
      <c r="A10" s="66"/>
      <c r="B10" s="183" t="s">
        <v>91</v>
      </c>
      <c r="C10" s="21"/>
      <c r="D10" s="7" t="s">
        <v>75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56"/>
      <c r="R10" s="222"/>
      <c r="S10" s="135"/>
      <c r="T10" s="136"/>
      <c r="U10" s="136"/>
      <c r="V10" s="136"/>
      <c r="W10" s="136"/>
      <c r="X10" s="137"/>
      <c r="Y10" s="20"/>
      <c r="Z10" s="138"/>
      <c r="AA10" s="87"/>
      <c r="AB10" s="102"/>
      <c r="AC10" s="20"/>
      <c r="AD10" s="93"/>
      <c r="AE10" s="5"/>
      <c r="AF10" s="9"/>
      <c r="AG10" s="9"/>
      <c r="AH10" s="9"/>
      <c r="AI10" s="9"/>
      <c r="AJ10" s="4"/>
      <c r="AK10" s="170"/>
      <c r="AL10" s="101"/>
      <c r="AM10" s="87"/>
      <c r="AN10" s="102"/>
      <c r="AP10" s="95"/>
      <c r="AQ10" s="2"/>
      <c r="AR10" s="24"/>
      <c r="AS10" s="24"/>
      <c r="AT10" s="24"/>
      <c r="AU10" s="24"/>
      <c r="AV10" s="24"/>
      <c r="AW10" s="24"/>
      <c r="AX10" s="24"/>
      <c r="AY10" s="87"/>
      <c r="AZ10" s="24"/>
      <c r="BA10" s="24"/>
      <c r="BB10" s="62"/>
      <c r="BK10" s="1" t="s">
        <v>88</v>
      </c>
      <c r="BM10" s="1">
        <f>BM9*0.717</f>
        <v>2013336</v>
      </c>
      <c r="BO10" s="1">
        <f>$BM$10/12</f>
        <v>167778</v>
      </c>
      <c r="BP10" s="1">
        <f t="shared" ref="BP10:BZ10" si="1">$BM$10/12</f>
        <v>167778</v>
      </c>
      <c r="BQ10" s="1">
        <f t="shared" si="1"/>
        <v>167778</v>
      </c>
      <c r="BR10" s="1">
        <f t="shared" si="1"/>
        <v>167778</v>
      </c>
      <c r="BS10" s="1">
        <f t="shared" si="1"/>
        <v>167778</v>
      </c>
      <c r="BT10" s="1">
        <f t="shared" si="1"/>
        <v>167778</v>
      </c>
      <c r="BU10" s="1">
        <f t="shared" si="1"/>
        <v>167778</v>
      </c>
      <c r="BV10" s="1">
        <f t="shared" si="1"/>
        <v>167778</v>
      </c>
      <c r="BW10" s="1">
        <f t="shared" si="1"/>
        <v>167778</v>
      </c>
      <c r="BX10" s="1">
        <f t="shared" si="1"/>
        <v>167778</v>
      </c>
      <c r="BY10" s="1">
        <f t="shared" si="1"/>
        <v>167778</v>
      </c>
      <c r="BZ10" s="1">
        <f t="shared" si="1"/>
        <v>167778</v>
      </c>
    </row>
    <row r="11" spans="1:1016 1027:2040 2051:3064 3075:4088 4099:5112 5123:6136 6147:7160 7171:8184 8195:9208 9219:10232 10243:11256 11267:12280 12291:13304 13315:14328 14339:15352 15363:16376" ht="17.25" x14ac:dyDescent="0.3">
      <c r="A11" s="66"/>
      <c r="B11" s="183" t="s">
        <v>49</v>
      </c>
      <c r="C11" s="21"/>
      <c r="D11" s="7" t="s">
        <v>75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62"/>
      <c r="R11" s="222"/>
      <c r="S11" s="135"/>
      <c r="T11" s="136"/>
      <c r="U11" s="136"/>
      <c r="V11" s="136"/>
      <c r="W11" s="136"/>
      <c r="X11" s="137"/>
      <c r="Y11" s="20"/>
      <c r="Z11" s="138"/>
      <c r="AA11" s="87"/>
      <c r="AB11" s="102"/>
      <c r="AC11" s="20"/>
      <c r="AD11" s="93"/>
      <c r="AE11" s="5"/>
      <c r="AF11" s="9"/>
      <c r="AG11" s="9"/>
      <c r="AH11" s="9"/>
      <c r="AI11" s="9"/>
      <c r="AJ11" s="4"/>
      <c r="AK11" s="170"/>
      <c r="AL11" s="101"/>
      <c r="AM11" s="87"/>
      <c r="AN11" s="102"/>
      <c r="AP11" s="95"/>
      <c r="AQ11" s="2"/>
      <c r="AR11" s="24"/>
      <c r="AS11" s="24"/>
      <c r="AT11" s="24"/>
      <c r="AU11" s="24"/>
      <c r="AV11" s="24"/>
      <c r="AW11" s="24"/>
      <c r="AX11" s="24"/>
      <c r="AY11" s="87"/>
      <c r="AZ11" s="24"/>
      <c r="BA11" s="24"/>
      <c r="BB11" s="62"/>
    </row>
    <row r="12" spans="1:1016 1027:2040 2051:3064 3075:4088 4099:5112 5123:6136 6147:7160 7171:8184 8195:9208 9219:10232 10243:11256 11267:12280 12291:13304 13315:14328 14339:15352 15363:16376" ht="17.25" x14ac:dyDescent="0.3">
      <c r="A12" s="66"/>
      <c r="B12" s="184" t="s">
        <v>50</v>
      </c>
      <c r="C12" s="42"/>
      <c r="D12" s="178" t="s">
        <v>75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58"/>
      <c r="R12" s="223"/>
      <c r="S12" s="139"/>
      <c r="T12" s="140"/>
      <c r="U12" s="140"/>
      <c r="V12" s="140"/>
      <c r="W12" s="140"/>
      <c r="X12" s="141"/>
      <c r="Y12" s="20"/>
      <c r="Z12" s="142"/>
      <c r="AA12" s="88"/>
      <c r="AB12" s="104"/>
      <c r="AC12" s="20"/>
      <c r="AD12" s="229"/>
      <c r="AE12" s="243"/>
      <c r="AF12" s="244"/>
      <c r="AG12" s="244"/>
      <c r="AH12" s="244"/>
      <c r="AI12" s="244"/>
      <c r="AJ12" s="28"/>
      <c r="AK12" s="170"/>
      <c r="AL12" s="103"/>
      <c r="AM12" s="88"/>
      <c r="AN12" s="104"/>
      <c r="AP12" s="57"/>
      <c r="AQ12" s="29"/>
      <c r="AR12" s="32"/>
      <c r="AS12" s="32"/>
      <c r="AT12" s="32"/>
      <c r="AU12" s="32"/>
      <c r="AV12" s="32"/>
      <c r="AW12" s="32"/>
      <c r="AX12" s="32"/>
      <c r="AY12" s="88"/>
      <c r="AZ12" s="32"/>
      <c r="BA12" s="32"/>
      <c r="BB12" s="58"/>
      <c r="BK12" s="1" t="s">
        <v>89</v>
      </c>
      <c r="BM12" s="1">
        <f>BM8*56</f>
        <v>873600</v>
      </c>
      <c r="BO12" s="1">
        <v>0</v>
      </c>
      <c r="BP12" s="1">
        <v>0</v>
      </c>
      <c r="BQ12" s="1">
        <v>0</v>
      </c>
      <c r="BS12" s="1">
        <f>$BM$12*0.1</f>
        <v>87360</v>
      </c>
      <c r="BT12" s="1">
        <f>$BM$12*0.3</f>
        <v>262080</v>
      </c>
      <c r="BU12" s="1">
        <f>$BM$12*0.4</f>
        <v>349440</v>
      </c>
      <c r="BV12" s="1">
        <f>$BM$12*0.2</f>
        <v>174720</v>
      </c>
    </row>
    <row r="13" spans="1:1016 1027:2040 2051:3064 3075:4088 4099:5112 5123:6136 6147:7160 7171:8184 8195:9208 9219:10232 10243:11256 11267:12280 12291:13304 13315:14328 14339:15352 15363:16376" ht="17.25" x14ac:dyDescent="0.3">
      <c r="A13" s="66"/>
      <c r="B13" s="184" t="s">
        <v>51</v>
      </c>
      <c r="C13" s="27"/>
      <c r="D13" s="178" t="s">
        <v>75</v>
      </c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58"/>
      <c r="R13" s="223"/>
      <c r="S13" s="139"/>
      <c r="T13" s="140"/>
      <c r="U13" s="140"/>
      <c r="V13" s="140"/>
      <c r="W13" s="140"/>
      <c r="X13" s="141"/>
      <c r="Y13" s="20"/>
      <c r="Z13" s="142"/>
      <c r="AA13" s="88"/>
      <c r="AB13" s="104"/>
      <c r="AC13" s="20"/>
      <c r="AD13" s="229"/>
      <c r="AE13" s="243"/>
      <c r="AF13" s="244"/>
      <c r="AG13" s="244"/>
      <c r="AH13" s="244"/>
      <c r="AI13" s="244"/>
      <c r="AJ13" s="28"/>
      <c r="AK13" s="170"/>
      <c r="AL13" s="103"/>
      <c r="AM13" s="88"/>
      <c r="AN13" s="104"/>
      <c r="AP13" s="57"/>
      <c r="AQ13" s="29"/>
      <c r="AR13" s="32"/>
      <c r="AS13" s="32"/>
      <c r="AT13" s="32"/>
      <c r="AU13" s="32"/>
      <c r="AV13" s="32"/>
      <c r="AW13" s="32"/>
      <c r="AX13" s="32"/>
      <c r="AY13" s="88"/>
      <c r="AZ13" s="32"/>
      <c r="BA13" s="32"/>
      <c r="BB13" s="58"/>
      <c r="BK13" s="1" t="s">
        <v>90</v>
      </c>
      <c r="BM13" s="1">
        <f>BM8*100</f>
        <v>1560000</v>
      </c>
      <c r="BO13" s="1">
        <f>$BM$13/12</f>
        <v>130000</v>
      </c>
      <c r="BP13" s="1">
        <f t="shared" ref="BP13:BZ13" si="2">$BM$13/12</f>
        <v>130000</v>
      </c>
      <c r="BQ13" s="1">
        <f t="shared" si="2"/>
        <v>130000</v>
      </c>
      <c r="BR13" s="1">
        <f t="shared" si="2"/>
        <v>130000</v>
      </c>
      <c r="BS13" s="1">
        <f t="shared" si="2"/>
        <v>130000</v>
      </c>
      <c r="BT13" s="1">
        <f t="shared" si="2"/>
        <v>130000</v>
      </c>
      <c r="BU13" s="1">
        <f t="shared" si="2"/>
        <v>130000</v>
      </c>
      <c r="BV13" s="1">
        <f t="shared" si="2"/>
        <v>130000</v>
      </c>
      <c r="BW13" s="1">
        <f t="shared" si="2"/>
        <v>130000</v>
      </c>
      <c r="BX13" s="1">
        <f t="shared" si="2"/>
        <v>130000</v>
      </c>
      <c r="BY13" s="1">
        <f t="shared" si="2"/>
        <v>130000</v>
      </c>
      <c r="BZ13" s="1">
        <f t="shared" si="2"/>
        <v>130000</v>
      </c>
    </row>
    <row r="14" spans="1:1016 1027:2040 2051:3064 3075:4088 4099:5112 5123:6136 6147:7160 7171:8184 8195:9208 9219:10232 10243:11256 11267:12280 12291:13304 13315:14328 14339:15352 15363:16376" ht="17.25" x14ac:dyDescent="0.3">
      <c r="A14" s="66"/>
      <c r="B14" s="184" t="s">
        <v>52</v>
      </c>
      <c r="C14" s="27"/>
      <c r="D14" s="178" t="s">
        <v>75</v>
      </c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8"/>
      <c r="R14" s="223"/>
      <c r="S14" s="139"/>
      <c r="T14" s="140"/>
      <c r="U14" s="140"/>
      <c r="V14" s="140"/>
      <c r="W14" s="140"/>
      <c r="X14" s="141"/>
      <c r="Y14" s="20"/>
      <c r="Z14" s="142"/>
      <c r="AA14" s="88"/>
      <c r="AB14" s="104"/>
      <c r="AC14" s="20"/>
      <c r="AD14" s="229"/>
      <c r="AE14" s="243"/>
      <c r="AF14" s="244"/>
      <c r="AG14" s="244"/>
      <c r="AH14" s="244"/>
      <c r="AI14" s="244"/>
      <c r="AJ14" s="28"/>
      <c r="AK14" s="170"/>
      <c r="AL14" s="103"/>
      <c r="AM14" s="88"/>
      <c r="AN14" s="104"/>
      <c r="AP14" s="57"/>
      <c r="AQ14" s="29"/>
      <c r="AR14" s="32"/>
      <c r="AS14" s="32"/>
      <c r="AT14" s="32"/>
      <c r="AU14" s="32"/>
      <c r="AV14" s="32"/>
      <c r="AW14" s="32"/>
      <c r="AX14" s="32"/>
      <c r="AY14" s="88"/>
      <c r="AZ14" s="32"/>
      <c r="BA14" s="32"/>
      <c r="BB14" s="58"/>
      <c r="BM14" s="1">
        <f>BM8*1</f>
        <v>15600</v>
      </c>
    </row>
    <row r="15" spans="1:1016 1027:2040 2051:3064 3075:4088 4099:5112 5123:6136 6147:7160 7171:8184 8195:9208 9219:10232 10243:11256 11267:12280 12291:13304 13315:14328 14339:15352 15363:16376" ht="17.25" x14ac:dyDescent="0.3">
      <c r="A15" s="66"/>
      <c r="B15" s="185" t="s">
        <v>53</v>
      </c>
      <c r="C15" s="27"/>
      <c r="D15" s="178" t="s">
        <v>75</v>
      </c>
      <c r="E15" s="31"/>
      <c r="F15" s="32"/>
      <c r="G15" s="32"/>
      <c r="H15" s="32"/>
      <c r="I15" s="32"/>
      <c r="J15" s="32"/>
      <c r="K15" s="32"/>
      <c r="L15" s="32"/>
      <c r="M15" s="33"/>
      <c r="N15" s="33"/>
      <c r="O15" s="43"/>
      <c r="P15" s="158"/>
      <c r="R15" s="223"/>
      <c r="S15" s="139"/>
      <c r="T15" s="140"/>
      <c r="U15" s="140"/>
      <c r="V15" s="140"/>
      <c r="W15" s="140"/>
      <c r="X15" s="141"/>
      <c r="Y15" s="20"/>
      <c r="Z15" s="142"/>
      <c r="AA15" s="88"/>
      <c r="AB15" s="104"/>
      <c r="AD15" s="229"/>
      <c r="AE15" s="243"/>
      <c r="AF15" s="244"/>
      <c r="AG15" s="244"/>
      <c r="AH15" s="244"/>
      <c r="AI15" s="244"/>
      <c r="AJ15" s="28"/>
      <c r="AK15" s="170"/>
      <c r="AL15" s="103"/>
      <c r="AM15" s="88"/>
      <c r="AN15" s="104"/>
      <c r="AP15" s="57"/>
      <c r="AQ15" s="29"/>
      <c r="AR15" s="32"/>
      <c r="AS15" s="32"/>
      <c r="AT15" s="32"/>
      <c r="AU15" s="32"/>
      <c r="AV15" s="32"/>
      <c r="AW15" s="32"/>
      <c r="AX15" s="32"/>
      <c r="AY15" s="88"/>
      <c r="AZ15" s="32"/>
      <c r="BA15" s="32"/>
      <c r="BB15" s="58"/>
      <c r="BK15" s="1" t="s">
        <v>84</v>
      </c>
      <c r="BM15" s="1">
        <f>SUM(BM12:BM14)</f>
        <v>2449200</v>
      </c>
      <c r="BO15" s="1">
        <f>BO12+BO13</f>
        <v>130000</v>
      </c>
      <c r="BP15" s="1">
        <f t="shared" ref="BP15:BZ15" si="3">BP12+BP13</f>
        <v>130000</v>
      </c>
      <c r="BQ15" s="1">
        <f t="shared" si="3"/>
        <v>130000</v>
      </c>
      <c r="BR15" s="1">
        <f t="shared" si="3"/>
        <v>130000</v>
      </c>
      <c r="BS15" s="1">
        <f t="shared" si="3"/>
        <v>217360</v>
      </c>
      <c r="BT15" s="1">
        <f t="shared" si="3"/>
        <v>392080</v>
      </c>
      <c r="BU15" s="1">
        <f t="shared" si="3"/>
        <v>479440</v>
      </c>
      <c r="BV15" s="1">
        <f t="shared" si="3"/>
        <v>304720</v>
      </c>
      <c r="BW15" s="1">
        <f t="shared" si="3"/>
        <v>130000</v>
      </c>
      <c r="BX15" s="1">
        <f t="shared" si="3"/>
        <v>130000</v>
      </c>
      <c r="BY15" s="1">
        <f t="shared" si="3"/>
        <v>130000</v>
      </c>
      <c r="BZ15" s="1">
        <f t="shared" si="3"/>
        <v>130000</v>
      </c>
    </row>
    <row r="16" spans="1:1016 1027:2040 2051:3064 3075:4088 4099:5112 5123:6136 6147:7160 7171:8184 8195:9208 9219:10232 10243:11256 11267:12280 12291:13304 13315:14328 14339:15352 15363:16376" ht="17.25" x14ac:dyDescent="0.3">
      <c r="A16" s="66"/>
      <c r="B16" s="185" t="s">
        <v>54</v>
      </c>
      <c r="C16" s="27"/>
      <c r="D16" s="178" t="s">
        <v>75</v>
      </c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158"/>
      <c r="R16" s="223"/>
      <c r="S16" s="139"/>
      <c r="T16" s="140"/>
      <c r="U16" s="140"/>
      <c r="V16" s="140"/>
      <c r="W16" s="140"/>
      <c r="X16" s="141"/>
      <c r="Y16" s="20"/>
      <c r="Z16" s="142"/>
      <c r="AA16" s="88"/>
      <c r="AB16" s="104"/>
      <c r="AD16" s="229"/>
      <c r="AE16" s="243"/>
      <c r="AF16" s="244"/>
      <c r="AG16" s="244"/>
      <c r="AH16" s="244"/>
      <c r="AI16" s="244"/>
      <c r="AJ16" s="28"/>
      <c r="AK16" s="170"/>
      <c r="AL16" s="103"/>
      <c r="AM16" s="88"/>
      <c r="AN16" s="104"/>
      <c r="AP16" s="57"/>
      <c r="AQ16" s="29"/>
      <c r="AR16" s="32"/>
      <c r="AS16" s="32"/>
      <c r="AT16" s="32"/>
      <c r="AU16" s="32"/>
      <c r="AV16" s="32"/>
      <c r="AW16" s="32"/>
      <c r="AX16" s="32"/>
      <c r="AY16" s="88"/>
      <c r="AZ16" s="32"/>
      <c r="BA16" s="32"/>
      <c r="BB16" s="58"/>
      <c r="BM16" s="1">
        <f>BM12/BM13</f>
        <v>0.56000000000000005</v>
      </c>
    </row>
    <row r="17" spans="1:54" ht="17.25" x14ac:dyDescent="0.3">
      <c r="A17" s="66"/>
      <c r="B17" s="184" t="s">
        <v>55</v>
      </c>
      <c r="C17" s="27"/>
      <c r="D17" s="178" t="s">
        <v>75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3"/>
      <c r="R17" s="223"/>
      <c r="S17" s="139"/>
      <c r="T17" s="140"/>
      <c r="U17" s="140"/>
      <c r="V17" s="140"/>
      <c r="W17" s="140"/>
      <c r="X17" s="141"/>
      <c r="Y17" s="20"/>
      <c r="Z17" s="142"/>
      <c r="AA17" s="88"/>
      <c r="AB17" s="104"/>
      <c r="AD17" s="229"/>
      <c r="AE17" s="243"/>
      <c r="AF17" s="244"/>
      <c r="AG17" s="244"/>
      <c r="AH17" s="244"/>
      <c r="AI17" s="244"/>
      <c r="AJ17" s="28"/>
      <c r="AK17" s="170"/>
      <c r="AL17" s="103"/>
      <c r="AM17" s="88"/>
      <c r="AN17" s="104"/>
      <c r="AP17" s="57"/>
      <c r="AQ17" s="29"/>
      <c r="AR17" s="32"/>
      <c r="AS17" s="32"/>
      <c r="AT17" s="32"/>
      <c r="AU17" s="32"/>
      <c r="AV17" s="32"/>
      <c r="AW17" s="32"/>
      <c r="AX17" s="32"/>
      <c r="AY17" s="88"/>
      <c r="AZ17" s="32"/>
      <c r="BA17" s="32"/>
      <c r="BB17" s="58"/>
    </row>
    <row r="18" spans="1:54" s="20" customFormat="1" ht="17.25" x14ac:dyDescent="0.3">
      <c r="A18" s="66"/>
      <c r="B18" s="185" t="s">
        <v>105</v>
      </c>
      <c r="C18" s="45"/>
      <c r="D18" s="60" t="s">
        <v>75</v>
      </c>
      <c r="E18" s="48"/>
      <c r="F18" s="43"/>
      <c r="G18" s="43"/>
      <c r="H18" s="43"/>
      <c r="I18" s="43"/>
      <c r="J18" s="43"/>
      <c r="K18" s="43"/>
      <c r="L18" s="43"/>
      <c r="M18" s="43"/>
      <c r="N18" s="43"/>
      <c r="O18" s="33"/>
      <c r="P18" s="158"/>
      <c r="Q18" s="1"/>
      <c r="R18" s="223"/>
      <c r="S18" s="139"/>
      <c r="T18" s="140"/>
      <c r="U18" s="140"/>
      <c r="V18" s="140"/>
      <c r="W18" s="140"/>
      <c r="X18" s="141"/>
      <c r="Z18" s="142"/>
      <c r="AA18" s="88"/>
      <c r="AB18" s="104"/>
      <c r="AD18" s="229"/>
      <c r="AE18" s="243"/>
      <c r="AF18" s="244"/>
      <c r="AG18" s="244"/>
      <c r="AH18" s="244"/>
      <c r="AI18" s="244"/>
      <c r="AJ18" s="28"/>
      <c r="AK18" s="226"/>
      <c r="AL18" s="103"/>
      <c r="AM18" s="88"/>
      <c r="AN18" s="104"/>
      <c r="AO18" s="1"/>
      <c r="AP18" s="57"/>
      <c r="AQ18" s="29"/>
      <c r="AR18" s="32"/>
      <c r="AS18" s="32"/>
      <c r="AT18" s="32"/>
      <c r="AU18" s="32"/>
      <c r="AV18" s="32"/>
      <c r="AW18" s="32"/>
      <c r="AX18" s="32"/>
      <c r="AY18" s="88"/>
      <c r="AZ18" s="32"/>
      <c r="BA18" s="32"/>
      <c r="BB18" s="58"/>
    </row>
    <row r="19" spans="1:54" ht="17.25" x14ac:dyDescent="0.3">
      <c r="A19" s="66"/>
      <c r="B19" s="186" t="s">
        <v>106</v>
      </c>
      <c r="C19" s="27"/>
      <c r="D19" s="178" t="s">
        <v>75</v>
      </c>
      <c r="E19" s="31"/>
      <c r="F19" s="32"/>
      <c r="G19" s="32"/>
      <c r="H19" s="32"/>
      <c r="I19" s="32"/>
      <c r="J19" s="32"/>
      <c r="K19" s="32"/>
      <c r="L19" s="32"/>
      <c r="M19" s="43"/>
      <c r="N19" s="32"/>
      <c r="O19" s="33"/>
      <c r="P19" s="158"/>
      <c r="R19" s="223"/>
      <c r="S19" s="139"/>
      <c r="T19" s="140"/>
      <c r="U19" s="140"/>
      <c r="V19" s="140"/>
      <c r="W19" s="140"/>
      <c r="X19" s="141"/>
      <c r="Y19" s="20"/>
      <c r="Z19" s="142"/>
      <c r="AA19" s="88"/>
      <c r="AB19" s="104"/>
      <c r="AD19" s="229"/>
      <c r="AE19" s="243"/>
      <c r="AF19" s="244"/>
      <c r="AG19" s="244"/>
      <c r="AH19" s="244"/>
      <c r="AI19" s="244"/>
      <c r="AJ19" s="28"/>
      <c r="AK19" s="170"/>
      <c r="AL19" s="103"/>
      <c r="AM19" s="88"/>
      <c r="AN19" s="104"/>
      <c r="AP19" s="57"/>
      <c r="AQ19" s="29"/>
      <c r="AR19" s="32"/>
      <c r="AS19" s="32"/>
      <c r="AT19" s="32"/>
      <c r="AU19" s="32"/>
      <c r="AV19" s="32"/>
      <c r="AW19" s="32"/>
      <c r="AX19" s="32"/>
      <c r="AY19" s="88"/>
      <c r="AZ19" s="32"/>
      <c r="BA19" s="32"/>
      <c r="BB19" s="58"/>
    </row>
    <row r="20" spans="1:54" ht="18" thickBot="1" x14ac:dyDescent="0.35">
      <c r="A20" s="66"/>
      <c r="B20" s="187" t="s">
        <v>56</v>
      </c>
      <c r="C20" s="34"/>
      <c r="D20" s="179" t="s">
        <v>75</v>
      </c>
      <c r="E20" s="38"/>
      <c r="F20" s="39"/>
      <c r="G20" s="39"/>
      <c r="H20" s="39"/>
      <c r="I20" s="39"/>
      <c r="J20" s="39"/>
      <c r="K20" s="39"/>
      <c r="L20" s="39"/>
      <c r="M20" s="40"/>
      <c r="N20" s="40"/>
      <c r="O20" s="39"/>
      <c r="P20" s="164"/>
      <c r="R20" s="224"/>
      <c r="S20" s="143"/>
      <c r="T20" s="144"/>
      <c r="U20" s="144"/>
      <c r="V20" s="144"/>
      <c r="W20" s="144"/>
      <c r="X20" s="145"/>
      <c r="Y20" s="20"/>
      <c r="Z20" s="146"/>
      <c r="AA20" s="89"/>
      <c r="AB20" s="106"/>
      <c r="AD20" s="230"/>
      <c r="AE20" s="245"/>
      <c r="AF20" s="246"/>
      <c r="AG20" s="246"/>
      <c r="AH20" s="246"/>
      <c r="AI20" s="246"/>
      <c r="AJ20" s="35"/>
      <c r="AK20" s="170"/>
      <c r="AL20" s="105"/>
      <c r="AM20" s="89"/>
      <c r="AN20" s="106"/>
      <c r="AP20" s="96"/>
      <c r="AQ20" s="36"/>
      <c r="AR20" s="39"/>
      <c r="AS20" s="39"/>
      <c r="AT20" s="39"/>
      <c r="AU20" s="39"/>
      <c r="AV20" s="39"/>
      <c r="AW20" s="39"/>
      <c r="AX20" s="39"/>
      <c r="AY20" s="89"/>
      <c r="AZ20" s="39"/>
      <c r="BA20" s="39"/>
      <c r="BB20" s="59"/>
    </row>
    <row r="21" spans="1:54" s="114" customFormat="1" ht="17.25" x14ac:dyDescent="0.3">
      <c r="A21" s="66"/>
      <c r="B21" s="188" t="s">
        <v>57</v>
      </c>
      <c r="C21" s="124"/>
      <c r="D21" s="180" t="s">
        <v>80</v>
      </c>
      <c r="E21" s="216">
        <v>452585.41714285722</v>
      </c>
      <c r="F21" s="126"/>
      <c r="G21" s="126"/>
      <c r="H21" s="126"/>
      <c r="I21" s="126"/>
      <c r="J21" s="126"/>
      <c r="K21" s="126"/>
      <c r="L21" s="126"/>
      <c r="M21" s="126"/>
      <c r="N21" s="190">
        <v>452585.41714285722</v>
      </c>
      <c r="O21" s="126"/>
      <c r="P21" s="127"/>
      <c r="Q21" s="1"/>
      <c r="R21" s="221">
        <v>452585.41714285722</v>
      </c>
      <c r="S21" s="147" t="s">
        <v>0</v>
      </c>
      <c r="T21" s="148"/>
      <c r="U21" s="149" t="s">
        <v>0</v>
      </c>
      <c r="V21" s="148"/>
      <c r="W21" s="148"/>
      <c r="X21" s="152" t="s">
        <v>0</v>
      </c>
      <c r="Y21" s="20"/>
      <c r="Z21" s="150"/>
      <c r="AA21" s="129"/>
      <c r="AB21" s="130"/>
      <c r="AD21" s="231">
        <f>SUM(AE21:AJ21)</f>
        <v>100</v>
      </c>
      <c r="AE21" s="247">
        <v>65</v>
      </c>
      <c r="AF21" s="248"/>
      <c r="AG21" s="248">
        <v>25</v>
      </c>
      <c r="AH21" s="248"/>
      <c r="AI21" s="248"/>
      <c r="AJ21" s="125">
        <v>10</v>
      </c>
      <c r="AK21" s="242"/>
      <c r="AL21" s="128"/>
      <c r="AM21" s="129"/>
      <c r="AN21" s="130"/>
      <c r="AO21" s="1"/>
      <c r="AP21" s="115">
        <f>SUM(AQ21:BB21)</f>
        <v>452585.41714285722</v>
      </c>
      <c r="AQ21" s="120">
        <v>89462.88</v>
      </c>
      <c r="AR21" s="121">
        <v>60580.594285714295</v>
      </c>
      <c r="AS21" s="121">
        <v>21589.508571428574</v>
      </c>
      <c r="AT21" s="121">
        <v>20867.451428571429</v>
      </c>
      <c r="AU21" s="121">
        <v>17257.165714285715</v>
      </c>
      <c r="AV21" s="121">
        <v>17257.165714285715</v>
      </c>
      <c r="AW21" s="121">
        <v>17257.165714285715</v>
      </c>
      <c r="AX21" s="121">
        <v>17257.165714285715</v>
      </c>
      <c r="AY21" s="122">
        <v>31698.308571428573</v>
      </c>
      <c r="AZ21" s="121">
        <v>31698.308571428573</v>
      </c>
      <c r="BA21" s="121">
        <v>46139.451428571432</v>
      </c>
      <c r="BB21" s="123">
        <v>81520.251428571442</v>
      </c>
    </row>
    <row r="22" spans="1:54" ht="16.5" thickBot="1" x14ac:dyDescent="0.3">
      <c r="A22" s="66"/>
      <c r="B22" s="187" t="s">
        <v>58</v>
      </c>
      <c r="C22" s="34"/>
      <c r="D22" s="179" t="s">
        <v>76</v>
      </c>
      <c r="E22" s="38"/>
      <c r="F22" s="39"/>
      <c r="G22" s="39"/>
      <c r="H22" s="39"/>
      <c r="I22" s="39"/>
      <c r="J22" s="40"/>
      <c r="K22" s="40"/>
      <c r="L22" s="39"/>
      <c r="M22" s="39"/>
      <c r="N22" s="39"/>
      <c r="O22" s="39"/>
      <c r="P22" s="59"/>
      <c r="R22" s="96"/>
      <c r="S22" s="36"/>
      <c r="T22" s="39"/>
      <c r="U22" s="39"/>
      <c r="V22" s="39"/>
      <c r="W22" s="39"/>
      <c r="X22" s="59"/>
      <c r="Y22" s="20"/>
      <c r="Z22" s="105"/>
      <c r="AA22" s="89"/>
      <c r="AB22" s="106"/>
      <c r="AD22" s="230"/>
      <c r="AE22" s="36"/>
      <c r="AF22" s="39"/>
      <c r="AG22" s="39"/>
      <c r="AH22" s="39"/>
      <c r="AI22" s="39"/>
      <c r="AJ22" s="59"/>
      <c r="AL22" s="105"/>
      <c r="AM22" s="89"/>
      <c r="AN22" s="106"/>
      <c r="AP22" s="96"/>
      <c r="AQ22" s="36"/>
      <c r="AR22" s="39"/>
      <c r="AS22" s="39"/>
      <c r="AT22" s="39"/>
      <c r="AU22" s="39"/>
      <c r="AV22" s="39"/>
      <c r="AW22" s="39"/>
      <c r="AX22" s="39"/>
      <c r="AY22" s="89"/>
      <c r="AZ22" s="39"/>
      <c r="BA22" s="39"/>
      <c r="BB22" s="59"/>
    </row>
    <row r="23" spans="1:54" ht="16.5" thickBot="1" x14ac:dyDescent="0.3">
      <c r="A23" s="66"/>
      <c r="B23" s="189" t="s">
        <v>59</v>
      </c>
      <c r="C23" s="52"/>
      <c r="D23" s="181" t="s">
        <v>77</v>
      </c>
      <c r="E23" s="55"/>
      <c r="F23" s="56"/>
      <c r="G23" s="19"/>
      <c r="H23" s="56"/>
      <c r="I23" s="56"/>
      <c r="J23" s="18"/>
      <c r="K23" s="18"/>
      <c r="L23" s="56"/>
      <c r="M23" s="18"/>
      <c r="N23" s="56"/>
      <c r="O23" s="18"/>
      <c r="P23" s="165"/>
      <c r="R23" s="94"/>
      <c r="S23" s="51"/>
      <c r="T23" s="56"/>
      <c r="U23" s="56"/>
      <c r="V23" s="56"/>
      <c r="W23" s="56"/>
      <c r="X23" s="64"/>
      <c r="Y23" s="20"/>
      <c r="Z23" s="99"/>
      <c r="AA23" s="86"/>
      <c r="AB23" s="100"/>
      <c r="AD23" s="232"/>
      <c r="AE23" s="51"/>
      <c r="AF23" s="56"/>
      <c r="AG23" s="56"/>
      <c r="AH23" s="56"/>
      <c r="AI23" s="56"/>
      <c r="AJ23" s="64"/>
      <c r="AL23" s="99"/>
      <c r="AM23" s="86"/>
      <c r="AN23" s="100"/>
      <c r="AP23" s="94"/>
      <c r="AQ23" s="51"/>
      <c r="AR23" s="56"/>
      <c r="AS23" s="56"/>
      <c r="AT23" s="56"/>
      <c r="AU23" s="56"/>
      <c r="AV23" s="56"/>
      <c r="AW23" s="56"/>
      <c r="AX23" s="56"/>
      <c r="AY23" s="86"/>
      <c r="AZ23" s="56"/>
      <c r="BA23" s="56"/>
      <c r="BB23" s="64"/>
    </row>
    <row r="24" spans="1:54" x14ac:dyDescent="0.25">
      <c r="A24" s="66"/>
      <c r="B24" s="184" t="s">
        <v>60</v>
      </c>
      <c r="C24" s="27"/>
      <c r="D24" s="178" t="s">
        <v>76</v>
      </c>
      <c r="E24" s="31"/>
      <c r="F24" s="32"/>
      <c r="G24" s="32"/>
      <c r="H24" s="32"/>
      <c r="I24" s="32"/>
      <c r="J24" s="32"/>
      <c r="K24" s="32"/>
      <c r="L24" s="32"/>
      <c r="M24" s="32"/>
      <c r="N24" s="43"/>
      <c r="O24" s="33"/>
      <c r="P24" s="158"/>
      <c r="R24" s="57"/>
      <c r="S24" s="29"/>
      <c r="T24" s="32"/>
      <c r="U24" s="32"/>
      <c r="V24" s="32"/>
      <c r="W24" s="32"/>
      <c r="X24" s="58"/>
      <c r="Y24" s="20"/>
      <c r="Z24" s="103"/>
      <c r="AA24" s="88"/>
      <c r="AB24" s="104"/>
      <c r="AD24" s="229"/>
      <c r="AE24" s="29"/>
      <c r="AF24" s="32"/>
      <c r="AG24" s="32"/>
      <c r="AH24" s="32"/>
      <c r="AI24" s="32"/>
      <c r="AJ24" s="58"/>
      <c r="AL24" s="103"/>
      <c r="AM24" s="88"/>
      <c r="AN24" s="104"/>
      <c r="AP24" s="57"/>
      <c r="AQ24" s="29"/>
      <c r="AR24" s="32"/>
      <c r="AS24" s="32"/>
      <c r="AT24" s="32"/>
      <c r="AU24" s="32"/>
      <c r="AV24" s="32"/>
      <c r="AW24" s="32"/>
      <c r="AX24" s="32"/>
      <c r="AY24" s="88"/>
      <c r="AZ24" s="32"/>
      <c r="BA24" s="32"/>
      <c r="BB24" s="58"/>
    </row>
    <row r="25" spans="1:54" x14ac:dyDescent="0.25">
      <c r="A25" s="66"/>
      <c r="B25" s="184" t="s">
        <v>61</v>
      </c>
      <c r="C25" s="27"/>
      <c r="D25" s="178" t="s">
        <v>75</v>
      </c>
      <c r="E25" s="31"/>
      <c r="F25" s="32"/>
      <c r="G25" s="32"/>
      <c r="H25" s="32"/>
      <c r="I25" s="32"/>
      <c r="J25" s="32"/>
      <c r="K25" s="32"/>
      <c r="L25" s="32"/>
      <c r="M25" s="33"/>
      <c r="N25" s="33"/>
      <c r="O25" s="32"/>
      <c r="P25" s="58"/>
      <c r="R25" s="57"/>
      <c r="S25" s="29"/>
      <c r="T25" s="32"/>
      <c r="U25" s="32"/>
      <c r="V25" s="31"/>
      <c r="W25" s="31"/>
      <c r="X25" s="27"/>
      <c r="Y25" s="20"/>
      <c r="Z25" s="103"/>
      <c r="AA25" s="88"/>
      <c r="AB25" s="104"/>
      <c r="AD25" s="229"/>
      <c r="AE25" s="29"/>
      <c r="AF25" s="32"/>
      <c r="AG25" s="32"/>
      <c r="AH25" s="31"/>
      <c r="AI25" s="31"/>
      <c r="AJ25" s="27"/>
      <c r="AL25" s="103"/>
      <c r="AM25" s="88"/>
      <c r="AN25" s="104"/>
      <c r="AP25" s="57"/>
      <c r="AQ25" s="29"/>
      <c r="AR25" s="32"/>
      <c r="AS25" s="32"/>
      <c r="AT25" s="31"/>
      <c r="AU25" s="32"/>
      <c r="AV25" s="32"/>
      <c r="AW25" s="32"/>
      <c r="AX25" s="31"/>
      <c r="AY25" s="88"/>
      <c r="AZ25" s="31"/>
      <c r="BA25" s="31"/>
      <c r="BB25" s="27"/>
    </row>
    <row r="26" spans="1:54" x14ac:dyDescent="0.25">
      <c r="A26" s="66"/>
      <c r="B26" s="184" t="s">
        <v>62</v>
      </c>
      <c r="C26" s="27"/>
      <c r="D26" s="178" t="s">
        <v>75</v>
      </c>
      <c r="E26" s="31"/>
      <c r="F26" s="32"/>
      <c r="G26" s="32"/>
      <c r="H26" s="32"/>
      <c r="I26" s="32"/>
      <c r="J26" s="32"/>
      <c r="K26" s="32"/>
      <c r="L26" s="32"/>
      <c r="M26" s="33"/>
      <c r="N26" s="33"/>
      <c r="O26" s="32"/>
      <c r="P26" s="58"/>
      <c r="R26" s="57"/>
      <c r="S26" s="29"/>
      <c r="T26" s="32"/>
      <c r="U26" s="32"/>
      <c r="V26" s="31"/>
      <c r="W26" s="31"/>
      <c r="X26" s="27"/>
      <c r="Y26" s="20"/>
      <c r="Z26" s="103"/>
      <c r="AA26" s="88"/>
      <c r="AB26" s="104"/>
      <c r="AD26" s="229"/>
      <c r="AE26" s="29"/>
      <c r="AF26" s="32"/>
      <c r="AG26" s="32"/>
      <c r="AH26" s="31"/>
      <c r="AI26" s="31"/>
      <c r="AJ26" s="27"/>
      <c r="AL26" s="103"/>
      <c r="AM26" s="88"/>
      <c r="AN26" s="104"/>
      <c r="AP26" s="57"/>
      <c r="AQ26" s="29"/>
      <c r="AR26" s="32"/>
      <c r="AS26" s="32"/>
      <c r="AT26" s="31"/>
      <c r="AU26" s="32"/>
      <c r="AV26" s="32"/>
      <c r="AW26" s="32"/>
      <c r="AX26" s="31"/>
      <c r="AY26" s="88"/>
      <c r="AZ26" s="31"/>
      <c r="BA26" s="31"/>
      <c r="BB26" s="27"/>
    </row>
    <row r="27" spans="1:54" x14ac:dyDescent="0.25">
      <c r="A27" s="66"/>
      <c r="B27" s="184" t="s">
        <v>63</v>
      </c>
      <c r="C27" s="27"/>
      <c r="D27" s="178" t="s">
        <v>75</v>
      </c>
      <c r="E27" s="31"/>
      <c r="F27" s="32"/>
      <c r="G27" s="32"/>
      <c r="H27" s="32"/>
      <c r="I27" s="32"/>
      <c r="J27" s="32"/>
      <c r="K27" s="32"/>
      <c r="L27" s="32"/>
      <c r="M27" s="33"/>
      <c r="N27" s="33"/>
      <c r="O27" s="32"/>
      <c r="P27" s="58"/>
      <c r="R27" s="57"/>
      <c r="S27" s="29"/>
      <c r="T27" s="32"/>
      <c r="U27" s="32"/>
      <c r="V27" s="31"/>
      <c r="W27" s="31"/>
      <c r="X27" s="27"/>
      <c r="Z27" s="103"/>
      <c r="AA27" s="88"/>
      <c r="AB27" s="104"/>
      <c r="AD27" s="229"/>
      <c r="AE27" s="29"/>
      <c r="AF27" s="32"/>
      <c r="AG27" s="32"/>
      <c r="AH27" s="31"/>
      <c r="AI27" s="31"/>
      <c r="AJ27" s="27"/>
      <c r="AL27" s="103"/>
      <c r="AM27" s="88"/>
      <c r="AN27" s="104"/>
      <c r="AP27" s="57"/>
      <c r="AQ27" s="29"/>
      <c r="AR27" s="32"/>
      <c r="AS27" s="32"/>
      <c r="AT27" s="31"/>
      <c r="AU27" s="32"/>
      <c r="AV27" s="32"/>
      <c r="AW27" s="32"/>
      <c r="AX27" s="31"/>
      <c r="AY27" s="88"/>
      <c r="AZ27" s="31"/>
      <c r="BA27" s="31"/>
      <c r="BB27" s="27"/>
    </row>
    <row r="28" spans="1:54" x14ac:dyDescent="0.25">
      <c r="A28" s="66"/>
      <c r="B28" s="184" t="s">
        <v>64</v>
      </c>
      <c r="C28" s="27"/>
      <c r="D28" s="178" t="s">
        <v>75</v>
      </c>
      <c r="E28" s="31"/>
      <c r="F28" s="32"/>
      <c r="G28" s="32"/>
      <c r="H28" s="32"/>
      <c r="I28" s="32"/>
      <c r="J28" s="32"/>
      <c r="K28" s="32"/>
      <c r="L28" s="32"/>
      <c r="M28" s="32"/>
      <c r="N28" s="43"/>
      <c r="O28" s="43"/>
      <c r="P28" s="158"/>
      <c r="R28" s="57"/>
      <c r="S28" s="29"/>
      <c r="T28" s="32"/>
      <c r="U28" s="32"/>
      <c r="V28" s="32"/>
      <c r="W28" s="32"/>
      <c r="X28" s="58"/>
      <c r="Z28" s="103"/>
      <c r="AA28" s="88"/>
      <c r="AB28" s="104"/>
      <c r="AD28" s="229"/>
      <c r="AE28" s="29"/>
      <c r="AF28" s="32"/>
      <c r="AG28" s="32"/>
      <c r="AH28" s="32"/>
      <c r="AI28" s="32"/>
      <c r="AJ28" s="58"/>
      <c r="AL28" s="103"/>
      <c r="AM28" s="88"/>
      <c r="AN28" s="104"/>
      <c r="AP28" s="57"/>
      <c r="AQ28" s="29"/>
      <c r="AR28" s="32"/>
      <c r="AS28" s="32"/>
      <c r="AT28" s="32"/>
      <c r="AU28" s="32"/>
      <c r="AV28" s="32"/>
      <c r="AW28" s="32"/>
      <c r="AX28" s="32"/>
      <c r="AY28" s="88"/>
      <c r="AZ28" s="32"/>
      <c r="BA28" s="32"/>
      <c r="BB28" s="58"/>
    </row>
    <row r="29" spans="1:54" x14ac:dyDescent="0.25">
      <c r="A29" s="66"/>
      <c r="B29" s="184" t="s">
        <v>111</v>
      </c>
      <c r="C29" s="27"/>
      <c r="D29" s="178" t="s">
        <v>75</v>
      </c>
      <c r="E29" s="31"/>
      <c r="F29" s="32"/>
      <c r="G29" s="32"/>
      <c r="H29" s="32"/>
      <c r="I29" s="32"/>
      <c r="J29" s="32"/>
      <c r="K29" s="32"/>
      <c r="L29" s="32"/>
      <c r="M29" s="32"/>
      <c r="N29" s="43"/>
      <c r="O29" s="43"/>
      <c r="P29" s="158"/>
      <c r="R29" s="57"/>
      <c r="S29" s="29"/>
      <c r="T29" s="32"/>
      <c r="U29" s="32"/>
      <c r="V29" s="32"/>
      <c r="W29" s="32"/>
      <c r="X29" s="58"/>
      <c r="Z29" s="103"/>
      <c r="AA29" s="88"/>
      <c r="AB29" s="104"/>
      <c r="AD29" s="229"/>
      <c r="AE29" s="29"/>
      <c r="AF29" s="32"/>
      <c r="AG29" s="32"/>
      <c r="AH29" s="32"/>
      <c r="AI29" s="32"/>
      <c r="AJ29" s="58"/>
      <c r="AL29" s="103"/>
      <c r="AM29" s="88"/>
      <c r="AN29" s="104"/>
      <c r="AP29" s="57"/>
      <c r="AQ29" s="29"/>
      <c r="AR29" s="32"/>
      <c r="AS29" s="32"/>
      <c r="AT29" s="32"/>
      <c r="AU29" s="32"/>
      <c r="AV29" s="32"/>
      <c r="AW29" s="32"/>
      <c r="AX29" s="32"/>
      <c r="AY29" s="88"/>
      <c r="AZ29" s="32"/>
      <c r="BA29" s="32"/>
      <c r="BB29" s="58"/>
    </row>
    <row r="30" spans="1:54" x14ac:dyDescent="0.25">
      <c r="A30" s="66"/>
      <c r="B30" s="184" t="s">
        <v>72</v>
      </c>
      <c r="C30" s="27"/>
      <c r="D30" s="178" t="s">
        <v>77</v>
      </c>
      <c r="E30" s="31"/>
      <c r="F30" s="32"/>
      <c r="G30" s="32"/>
      <c r="H30" s="32"/>
      <c r="I30" s="32"/>
      <c r="J30" s="25"/>
      <c r="K30" s="25"/>
      <c r="L30" s="32"/>
      <c r="M30" s="32"/>
      <c r="N30" s="43"/>
      <c r="O30" s="43"/>
      <c r="P30" s="158"/>
      <c r="R30" s="57"/>
      <c r="S30" s="29"/>
      <c r="T30" s="32"/>
      <c r="U30" s="32"/>
      <c r="V30" s="32"/>
      <c r="W30" s="32"/>
      <c r="X30" s="58"/>
      <c r="Z30" s="103"/>
      <c r="AA30" s="88"/>
      <c r="AB30" s="104"/>
      <c r="AD30" s="229"/>
      <c r="AE30" s="29"/>
      <c r="AF30" s="32"/>
      <c r="AG30" s="32"/>
      <c r="AH30" s="32"/>
      <c r="AI30" s="32"/>
      <c r="AJ30" s="58"/>
      <c r="AL30" s="103"/>
      <c r="AM30" s="88"/>
      <c r="AN30" s="104"/>
      <c r="AP30" s="57"/>
      <c r="AQ30" s="29"/>
      <c r="AR30" s="32"/>
      <c r="AS30" s="32"/>
      <c r="AT30" s="32"/>
      <c r="AU30" s="32"/>
      <c r="AV30" s="32"/>
      <c r="AW30" s="32"/>
      <c r="AX30" s="32"/>
      <c r="AY30" s="88"/>
      <c r="AZ30" s="32"/>
      <c r="BA30" s="32"/>
      <c r="BB30" s="58"/>
    </row>
    <row r="31" spans="1:54" x14ac:dyDescent="0.25">
      <c r="A31" s="66"/>
      <c r="B31" s="184" t="s">
        <v>73</v>
      </c>
      <c r="C31" s="27"/>
      <c r="D31" s="178" t="s">
        <v>77</v>
      </c>
      <c r="E31" s="31"/>
      <c r="F31" s="32"/>
      <c r="G31" s="32"/>
      <c r="H31" s="32"/>
      <c r="I31" s="32"/>
      <c r="J31" s="25"/>
      <c r="K31" s="25"/>
      <c r="L31" s="32"/>
      <c r="M31" s="32"/>
      <c r="N31" s="43"/>
      <c r="O31" s="43"/>
      <c r="P31" s="158"/>
      <c r="R31" s="57"/>
      <c r="S31" s="29"/>
      <c r="T31" s="32"/>
      <c r="U31" s="32"/>
      <c r="V31" s="32"/>
      <c r="W31" s="32"/>
      <c r="X31" s="58"/>
      <c r="Z31" s="103"/>
      <c r="AA31" s="88"/>
      <c r="AB31" s="104"/>
      <c r="AD31" s="229"/>
      <c r="AE31" s="29"/>
      <c r="AF31" s="32"/>
      <c r="AG31" s="32"/>
      <c r="AH31" s="32"/>
      <c r="AI31" s="32"/>
      <c r="AJ31" s="58"/>
      <c r="AL31" s="103"/>
      <c r="AM31" s="88"/>
      <c r="AN31" s="104"/>
      <c r="AP31" s="57"/>
      <c r="AQ31" s="29"/>
      <c r="AR31" s="32"/>
      <c r="AS31" s="32"/>
      <c r="AT31" s="32"/>
      <c r="AU31" s="32"/>
      <c r="AV31" s="32"/>
      <c r="AW31" s="32"/>
      <c r="AX31" s="32"/>
      <c r="AY31" s="88"/>
      <c r="AZ31" s="32"/>
      <c r="BA31" s="32"/>
      <c r="BB31" s="58"/>
    </row>
    <row r="32" spans="1:54" x14ac:dyDescent="0.25">
      <c r="A32" s="66"/>
      <c r="B32" s="27" t="s">
        <v>112</v>
      </c>
      <c r="C32" s="27"/>
      <c r="D32" s="178" t="s">
        <v>77</v>
      </c>
      <c r="E32" s="31"/>
      <c r="F32" s="32"/>
      <c r="G32" s="32"/>
      <c r="H32" s="32"/>
      <c r="I32" s="32"/>
      <c r="J32" s="25"/>
      <c r="K32" s="25"/>
      <c r="L32" s="32"/>
      <c r="M32" s="32"/>
      <c r="N32" s="43"/>
      <c r="O32" s="43"/>
      <c r="P32" s="158"/>
      <c r="R32" s="57"/>
      <c r="S32" s="29"/>
      <c r="T32" s="32"/>
      <c r="U32" s="32"/>
      <c r="V32" s="32"/>
      <c r="W32" s="32"/>
      <c r="X32" s="58"/>
      <c r="Z32" s="103"/>
      <c r="AA32" s="88"/>
      <c r="AB32" s="104"/>
      <c r="AD32" s="229"/>
      <c r="AE32" s="29"/>
      <c r="AF32" s="32"/>
      <c r="AG32" s="32"/>
      <c r="AH32" s="32"/>
      <c r="AI32" s="32"/>
      <c r="AJ32" s="58"/>
      <c r="AL32" s="103"/>
      <c r="AM32" s="88"/>
      <c r="AN32" s="104"/>
      <c r="AP32" s="57"/>
      <c r="AQ32" s="29"/>
      <c r="AR32" s="32"/>
      <c r="AS32" s="32"/>
      <c r="AT32" s="32"/>
      <c r="AU32" s="32"/>
      <c r="AV32" s="32"/>
      <c r="AW32" s="32"/>
      <c r="AX32" s="32"/>
      <c r="AY32" s="88"/>
      <c r="AZ32" s="32"/>
      <c r="BA32" s="32"/>
      <c r="BB32" s="58"/>
    </row>
    <row r="33" spans="1:40" x14ac:dyDescent="0.25">
      <c r="A33" s="66"/>
    </row>
    <row r="34" spans="1:40" x14ac:dyDescent="0.25">
      <c r="A34" s="66"/>
    </row>
    <row r="35" spans="1:40" x14ac:dyDescent="0.25">
      <c r="A35" s="66"/>
    </row>
    <row r="36" spans="1:40" x14ac:dyDescent="0.25">
      <c r="A36" s="66"/>
    </row>
    <row r="37" spans="1:40" x14ac:dyDescent="0.25">
      <c r="A37" s="66"/>
    </row>
    <row r="38" spans="1:40" x14ac:dyDescent="0.25">
      <c r="A38" s="66"/>
    </row>
    <row r="39" spans="1:40" x14ac:dyDescent="0.25">
      <c r="A39" s="66"/>
    </row>
    <row r="40" spans="1:40" x14ac:dyDescent="0.25">
      <c r="A40" s="66"/>
      <c r="AA40" s="61" t="s">
        <v>95</v>
      </c>
      <c r="AB40" s="61"/>
      <c r="AC40" s="220" t="s">
        <v>96</v>
      </c>
      <c r="AD40" s="233"/>
    </row>
    <row r="42" spans="1:40" ht="16.5" thickBot="1" x14ac:dyDescent="0.3"/>
    <row r="43" spans="1:40" ht="30" customHeight="1" thickBot="1" x14ac:dyDescent="0.3">
      <c r="AD43" s="234" t="s">
        <v>84</v>
      </c>
      <c r="AE43" s="73" t="s">
        <v>20</v>
      </c>
      <c r="AF43" s="90" t="s">
        <v>21</v>
      </c>
      <c r="AG43" s="90" t="s">
        <v>22</v>
      </c>
      <c r="AH43" s="90" t="s">
        <v>23</v>
      </c>
      <c r="AI43" s="90" t="s">
        <v>24</v>
      </c>
      <c r="AJ43" s="92" t="s">
        <v>25</v>
      </c>
      <c r="AL43" s="97" t="s">
        <v>26</v>
      </c>
      <c r="AM43" s="91" t="s">
        <v>27</v>
      </c>
      <c r="AN43" s="98" t="s">
        <v>25</v>
      </c>
    </row>
    <row r="44" spans="1:40" x14ac:dyDescent="0.25">
      <c r="AA44" s="61" t="s">
        <v>114</v>
      </c>
      <c r="AD44" s="235"/>
      <c r="AE44" s="82"/>
      <c r="AF44" s="82"/>
      <c r="AG44" s="82"/>
      <c r="AH44" s="82"/>
      <c r="AI44" s="82"/>
      <c r="AJ44" s="83"/>
      <c r="AL44" s="81"/>
      <c r="AM44" s="82"/>
      <c r="AN44" s="83"/>
    </row>
    <row r="45" spans="1:40" x14ac:dyDescent="0.25">
      <c r="AA45" s="27" t="s">
        <v>79</v>
      </c>
      <c r="AB45" s="198" t="s">
        <v>97</v>
      </c>
      <c r="AC45" s="198"/>
      <c r="AD45" s="236">
        <f>SUM(AE45:AN45)</f>
        <v>2433600</v>
      </c>
      <c r="AE45" s="200">
        <f t="shared" ref="AE45:AJ45" si="4">AE9*$R9/100</f>
        <v>0</v>
      </c>
      <c r="AF45" s="200">
        <f t="shared" si="4"/>
        <v>851760</v>
      </c>
      <c r="AG45" s="200">
        <f t="shared" si="4"/>
        <v>0</v>
      </c>
      <c r="AH45" s="200">
        <f t="shared" si="4"/>
        <v>121680</v>
      </c>
      <c r="AI45" s="200">
        <f t="shared" si="4"/>
        <v>1338480</v>
      </c>
      <c r="AJ45" s="201">
        <f t="shared" si="4"/>
        <v>0</v>
      </c>
      <c r="AK45" s="202"/>
      <c r="AL45" s="199">
        <f>AL9*$R9/100</f>
        <v>121680</v>
      </c>
      <c r="AM45" s="200">
        <f>AM9*$R9/100</f>
        <v>0</v>
      </c>
      <c r="AN45" s="201">
        <f>AN9*$R9/100</f>
        <v>0</v>
      </c>
    </row>
    <row r="46" spans="1:40" x14ac:dyDescent="0.25">
      <c r="AA46" s="27" t="s">
        <v>80</v>
      </c>
      <c r="AB46" s="198" t="s">
        <v>98</v>
      </c>
      <c r="AC46" s="198"/>
      <c r="AD46" s="236">
        <f>SUM(AE46:AN46)</f>
        <v>452585.41714285722</v>
      </c>
      <c r="AE46" s="200">
        <f t="shared" ref="AE46:AJ46" si="5">AE21*$R21/100</f>
        <v>294180.52114285721</v>
      </c>
      <c r="AF46" s="200">
        <f t="shared" si="5"/>
        <v>0</v>
      </c>
      <c r="AG46" s="200">
        <f t="shared" si="5"/>
        <v>113146.3542857143</v>
      </c>
      <c r="AH46" s="200">
        <f t="shared" si="5"/>
        <v>0</v>
      </c>
      <c r="AI46" s="200">
        <f t="shared" si="5"/>
        <v>0</v>
      </c>
      <c r="AJ46" s="201">
        <f t="shared" si="5"/>
        <v>45258.541714285726</v>
      </c>
      <c r="AK46" s="202"/>
      <c r="AL46" s="199">
        <f>AL21*$R21/100</f>
        <v>0</v>
      </c>
      <c r="AM46" s="200">
        <f>AM21*$R21/100</f>
        <v>0</v>
      </c>
      <c r="AN46" s="201">
        <f>AN21*$R21/100</f>
        <v>0</v>
      </c>
    </row>
    <row r="47" spans="1:40" x14ac:dyDescent="0.25">
      <c r="AB47" s="202"/>
      <c r="AC47" s="202"/>
      <c r="AD47" s="237"/>
      <c r="AE47" s="202"/>
      <c r="AF47" s="202"/>
      <c r="AG47" s="202"/>
      <c r="AH47" s="203"/>
      <c r="AI47" s="202"/>
      <c r="AJ47" s="202"/>
      <c r="AK47" s="202"/>
      <c r="AL47" s="203"/>
      <c r="AM47" s="202"/>
      <c r="AN47" s="202"/>
    </row>
    <row r="49" spans="27:40" x14ac:dyDescent="0.25">
      <c r="AA49" s="61" t="s">
        <v>115</v>
      </c>
      <c r="AB49" s="202"/>
      <c r="AC49" s="202"/>
      <c r="AD49" s="237"/>
      <c r="AE49" s="202"/>
      <c r="AF49" s="202"/>
      <c r="AG49" s="202"/>
      <c r="AH49" s="203"/>
      <c r="AI49" s="202"/>
      <c r="AJ49" s="202"/>
      <c r="AK49" s="202"/>
      <c r="AL49" s="203"/>
      <c r="AM49" s="202"/>
      <c r="AN49" s="202"/>
    </row>
    <row r="50" spans="27:40" x14ac:dyDescent="0.25">
      <c r="AA50" s="217" t="s">
        <v>79</v>
      </c>
      <c r="AB50" s="198" t="s">
        <v>97</v>
      </c>
      <c r="AC50" s="204"/>
      <c r="AD50" s="238">
        <f t="shared" ref="AD50:AJ50" si="6">AD45</f>
        <v>2433600</v>
      </c>
      <c r="AE50" s="200">
        <f t="shared" si="6"/>
        <v>0</v>
      </c>
      <c r="AF50" s="200">
        <f t="shared" si="6"/>
        <v>851760</v>
      </c>
      <c r="AG50" s="200">
        <f t="shared" si="6"/>
        <v>0</v>
      </c>
      <c r="AH50" s="200">
        <f t="shared" si="6"/>
        <v>121680</v>
      </c>
      <c r="AI50" s="200">
        <f t="shared" si="6"/>
        <v>1338480</v>
      </c>
      <c r="AJ50" s="201">
        <f t="shared" si="6"/>
        <v>0</v>
      </c>
      <c r="AK50" s="202"/>
      <c r="AL50" s="199">
        <f>AL45</f>
        <v>121680</v>
      </c>
      <c r="AM50" s="200">
        <f>AM45</f>
        <v>0</v>
      </c>
      <c r="AN50" s="201">
        <f>AN45</f>
        <v>0</v>
      </c>
    </row>
    <row r="51" spans="27:40" x14ac:dyDescent="0.25">
      <c r="AA51" s="217" t="s">
        <v>79</v>
      </c>
      <c r="AB51" s="198" t="s">
        <v>98</v>
      </c>
      <c r="AC51" s="204"/>
      <c r="AD51" s="238">
        <f t="shared" ref="AD51:AJ51" si="7">AD46*10</f>
        <v>4525854.1714285724</v>
      </c>
      <c r="AE51" s="200">
        <f t="shared" si="7"/>
        <v>2941805.211428572</v>
      </c>
      <c r="AF51" s="200">
        <f t="shared" si="7"/>
        <v>0</v>
      </c>
      <c r="AG51" s="200">
        <f t="shared" si="7"/>
        <v>1131463.5428571431</v>
      </c>
      <c r="AH51" s="200">
        <f t="shared" si="7"/>
        <v>0</v>
      </c>
      <c r="AI51" s="200">
        <f t="shared" si="7"/>
        <v>0</v>
      </c>
      <c r="AJ51" s="201">
        <f t="shared" si="7"/>
        <v>452585.41714285727</v>
      </c>
      <c r="AK51" s="202"/>
      <c r="AL51" s="199">
        <f>AL46*10</f>
        <v>0</v>
      </c>
      <c r="AM51" s="200">
        <f>AM46*10</f>
        <v>0</v>
      </c>
      <c r="AN51" s="201">
        <f>AN46*10</f>
        <v>0</v>
      </c>
    </row>
    <row r="52" spans="27:40" x14ac:dyDescent="0.25">
      <c r="AA52" s="217" t="s">
        <v>79</v>
      </c>
      <c r="AB52" s="204" t="s">
        <v>94</v>
      </c>
      <c r="AC52" s="198"/>
      <c r="AD52" s="236">
        <f>AD50+AD51</f>
        <v>6959454.1714285724</v>
      </c>
      <c r="AE52" s="206">
        <f t="shared" ref="AE52:AN52" si="8">AE50+AE51</f>
        <v>2941805.211428572</v>
      </c>
      <c r="AF52" s="206">
        <f t="shared" si="8"/>
        <v>851760</v>
      </c>
      <c r="AG52" s="206">
        <f t="shared" si="8"/>
        <v>1131463.5428571431</v>
      </c>
      <c r="AH52" s="206">
        <f t="shared" si="8"/>
        <v>121680</v>
      </c>
      <c r="AI52" s="206">
        <f t="shared" si="8"/>
        <v>1338480</v>
      </c>
      <c r="AJ52" s="207">
        <f t="shared" si="8"/>
        <v>452585.41714285727</v>
      </c>
      <c r="AK52" s="202"/>
      <c r="AL52" s="205">
        <f t="shared" si="8"/>
        <v>121680</v>
      </c>
      <c r="AM52" s="206">
        <f t="shared" si="8"/>
        <v>0</v>
      </c>
      <c r="AN52" s="207">
        <f t="shared" si="8"/>
        <v>0</v>
      </c>
    </row>
    <row r="54" spans="27:40" x14ac:dyDescent="0.25">
      <c r="AA54" s="61" t="s">
        <v>99</v>
      </c>
    </row>
    <row r="55" spans="27:40" x14ac:dyDescent="0.25">
      <c r="AA55" s="172" t="s">
        <v>100</v>
      </c>
      <c r="AB55" s="172"/>
      <c r="AC55" s="172"/>
      <c r="AD55" s="239">
        <f t="shared" ref="AD55:AJ55" si="9">AD52/15600</f>
        <v>446.11885714285722</v>
      </c>
      <c r="AE55" s="218">
        <f t="shared" si="9"/>
        <v>188.57725714285718</v>
      </c>
      <c r="AF55" s="218">
        <f t="shared" si="9"/>
        <v>54.6</v>
      </c>
      <c r="AG55" s="218">
        <f t="shared" si="9"/>
        <v>72.529714285714306</v>
      </c>
      <c r="AH55" s="218">
        <f t="shared" si="9"/>
        <v>7.8</v>
      </c>
      <c r="AI55" s="218">
        <f t="shared" si="9"/>
        <v>85.8</v>
      </c>
      <c r="AJ55" s="219">
        <f t="shared" si="9"/>
        <v>29.011885714285722</v>
      </c>
      <c r="AK55" s="61"/>
      <c r="AL55" s="173">
        <f>AL52/15600</f>
        <v>7.8</v>
      </c>
      <c r="AM55" s="218"/>
      <c r="AN55" s="219"/>
    </row>
    <row r="56" spans="27:40" x14ac:dyDescent="0.25">
      <c r="AA56" s="172" t="s">
        <v>101</v>
      </c>
      <c r="AB56" s="172"/>
      <c r="AC56" s="172"/>
      <c r="AD56" s="239">
        <f>AD55*3.6</f>
        <v>1606.027885714286</v>
      </c>
      <c r="AE56" s="218">
        <f t="shared" ref="AE56:AJ56" si="10">AE55*3.6</f>
        <v>678.87812571428583</v>
      </c>
      <c r="AF56" s="218">
        <f t="shared" si="10"/>
        <v>196.56</v>
      </c>
      <c r="AG56" s="218">
        <f t="shared" si="10"/>
        <v>261.10697142857151</v>
      </c>
      <c r="AH56" s="218">
        <f t="shared" si="10"/>
        <v>28.08</v>
      </c>
      <c r="AI56" s="218">
        <f t="shared" si="10"/>
        <v>308.88</v>
      </c>
      <c r="AJ56" s="219">
        <f t="shared" si="10"/>
        <v>104.44278857142859</v>
      </c>
      <c r="AK56" s="61"/>
      <c r="AL56" s="173">
        <f t="shared" ref="AL56:AN56" si="11">AL55*3.6</f>
        <v>28.08</v>
      </c>
      <c r="AM56" s="218">
        <f t="shared" si="11"/>
        <v>0</v>
      </c>
      <c r="AN56" s="219">
        <f t="shared" si="11"/>
        <v>0</v>
      </c>
    </row>
  </sheetData>
  <mergeCells count="11">
    <mergeCell ref="S6:X6"/>
    <mergeCell ref="Z6:AB6"/>
    <mergeCell ref="AE6:AJ6"/>
    <mergeCell ref="AL6:AN6"/>
    <mergeCell ref="B5:P5"/>
    <mergeCell ref="B6:B7"/>
    <mergeCell ref="D6:D7"/>
    <mergeCell ref="E6:F6"/>
    <mergeCell ref="H6:I6"/>
    <mergeCell ref="J6:K6"/>
    <mergeCell ref="M6:P6"/>
  </mergeCells>
  <printOptions horizontalCentered="1" verticalCentered="1"/>
  <pageMargins left="0.70866141732283472" right="0.70866141732283472" top="0.98425196850393704" bottom="0.98425196850393704" header="0.39370078740157483" footer="0.39370078740157483"/>
  <pageSetup paperSize="9" scale="82" orientation="landscape" r:id="rId1"/>
  <headerFooter>
    <oddHeader>&amp;L&amp;"Calibri,Bold"&amp;11&amp;F&amp;R&amp;"Calibri,Bold"&amp;11INOGATE</oddHeader>
    <oddFooter>&amp;L&amp;"Calibri,Bold"&amp;11&amp;A&amp;R&amp;"Calibri,Bold"&amp;11&amp;P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XEV55"/>
  <sheetViews>
    <sheetView showGridLines="0" zoomScale="59" zoomScaleNormal="85" workbookViewId="0">
      <pane xSplit="3" topLeftCell="Q1" activePane="topRight" state="frozen"/>
      <selection pane="topRight" activeCell="B28" sqref="B28:B29"/>
    </sheetView>
  </sheetViews>
  <sheetFormatPr defaultColWidth="11.42578125" defaultRowHeight="15.75" x14ac:dyDescent="0.25"/>
  <cols>
    <col min="1" max="1" width="3.42578125" style="1" customWidth="1"/>
    <col min="2" max="2" width="35.28515625" style="1" bestFit="1" customWidth="1"/>
    <col min="3" max="3" width="3.28515625" style="1" customWidth="1"/>
    <col min="4" max="4" width="11.42578125" style="1"/>
    <col min="5" max="11" width="13.5703125" style="1" customWidth="1"/>
    <col min="12" max="12" width="14.7109375" style="1" customWidth="1"/>
    <col min="13" max="16" width="13.5703125" style="1" customWidth="1"/>
    <col min="17" max="17" width="4.85546875" style="1" customWidth="1"/>
    <col min="18" max="18" width="13.5703125" style="1" customWidth="1"/>
    <col min="19" max="24" width="12.140625" style="1" customWidth="1"/>
    <col min="25" max="25" width="3.85546875" style="1" customWidth="1"/>
    <col min="26" max="29" width="12.140625" style="1" customWidth="1"/>
    <col min="30" max="30" width="13.5703125" style="170" customWidth="1"/>
    <col min="31" max="36" width="12.140625" style="1" customWidth="1"/>
    <col min="37" max="37" width="4.42578125" style="1" customWidth="1"/>
    <col min="38" max="40" width="12.140625" style="1" customWidth="1"/>
    <col min="41" max="41" width="11.42578125" style="1"/>
    <col min="42" max="54" width="11.7109375" style="1" customWidth="1"/>
    <col min="55" max="62" width="11.42578125" style="1"/>
    <col min="63" max="63" width="16.7109375" style="1" customWidth="1"/>
    <col min="64" max="64" width="13.5703125" style="1" customWidth="1"/>
    <col min="65" max="16384" width="11.42578125" style="1"/>
  </cols>
  <sheetData>
    <row r="1" spans="1:1016 1027:2040 2051:3064 3075:4088 4099:5112 5123:6136 6147:7160 7171:8184 8195:9208 9219:10232 10243:11256 11267:12280 12291:13304 13315:14328 14339:15352 15363:16376" s="66" customFormat="1" ht="35.25" customHeight="1" x14ac:dyDescent="0.25">
      <c r="B1" s="175" t="s">
        <v>104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69"/>
      <c r="R1" s="153"/>
      <c r="AD1" s="225"/>
      <c r="AP1" s="153"/>
    </row>
    <row r="2" spans="1:1016 1027:2040 2051:3064 3075:4088 4099:5112 5123:6136 6147:7160 7171:8184 8195:9208 9219:10232 10243:11256 11267:12280 12291:13304 13315:14328 14339:15352 15363:16376" s="20" customFormat="1" ht="27.6" customHeight="1" x14ac:dyDescent="0.3">
      <c r="A2" s="66"/>
      <c r="B2" s="67"/>
      <c r="C2" s="78"/>
      <c r="D2" s="69"/>
      <c r="E2" s="70"/>
      <c r="F2" s="70"/>
      <c r="G2" s="70"/>
      <c r="H2" s="70"/>
      <c r="I2" s="70"/>
      <c r="J2" s="71"/>
      <c r="Q2" s="1"/>
      <c r="S2" s="72"/>
      <c r="T2" s="70"/>
      <c r="U2" s="70"/>
      <c r="Z2" s="72"/>
      <c r="AA2" s="70"/>
      <c r="AB2" s="70"/>
      <c r="AD2" s="226"/>
      <c r="AE2" s="72"/>
      <c r="AF2" s="70"/>
      <c r="AG2" s="70"/>
      <c r="AL2" s="72"/>
      <c r="AM2" s="70"/>
      <c r="AN2" s="70"/>
      <c r="AQ2" s="72"/>
      <c r="AR2" s="70"/>
      <c r="AS2" s="70"/>
      <c r="AU2" s="70"/>
      <c r="AV2" s="70"/>
      <c r="AW2" s="70"/>
      <c r="AY2" s="70"/>
      <c r="BC2" s="70"/>
      <c r="BD2" s="70"/>
      <c r="BO2" s="72"/>
      <c r="BP2" s="70"/>
      <c r="BQ2" s="70"/>
      <c r="BS2" s="70"/>
      <c r="BT2" s="70"/>
      <c r="CE2" s="72"/>
      <c r="CF2" s="70"/>
      <c r="CG2" s="70"/>
      <c r="CI2" s="70"/>
      <c r="CJ2" s="70"/>
      <c r="CU2" s="72"/>
      <c r="CV2" s="70"/>
      <c r="CW2" s="70"/>
      <c r="CY2" s="70"/>
      <c r="CZ2" s="70"/>
      <c r="DK2" s="72"/>
      <c r="DL2" s="70"/>
      <c r="DM2" s="70"/>
      <c r="DO2" s="70"/>
      <c r="DP2" s="70"/>
      <c r="EA2" s="72"/>
      <c r="EB2" s="70"/>
      <c r="EC2" s="70"/>
      <c r="EE2" s="70"/>
      <c r="EF2" s="70"/>
      <c r="EQ2" s="72"/>
      <c r="ER2" s="70"/>
      <c r="ES2" s="70"/>
      <c r="EU2" s="70"/>
      <c r="EV2" s="70"/>
      <c r="FG2" s="72"/>
      <c r="FH2" s="70"/>
      <c r="FI2" s="70"/>
      <c r="FK2" s="70"/>
      <c r="FL2" s="70"/>
      <c r="FW2" s="72"/>
      <c r="FX2" s="70"/>
      <c r="FY2" s="70"/>
      <c r="GA2" s="70"/>
      <c r="GB2" s="70"/>
      <c r="GM2" s="72"/>
      <c r="GN2" s="70"/>
      <c r="GO2" s="70"/>
      <c r="GQ2" s="70"/>
      <c r="GR2" s="70"/>
      <c r="HC2" s="72"/>
      <c r="HD2" s="70"/>
      <c r="HE2" s="70"/>
      <c r="HG2" s="70"/>
      <c r="HH2" s="70"/>
      <c r="HS2" s="72"/>
      <c r="HT2" s="70"/>
      <c r="HU2" s="70"/>
      <c r="HW2" s="70"/>
      <c r="HX2" s="70"/>
      <c r="II2" s="72"/>
      <c r="IJ2" s="70"/>
      <c r="IK2" s="70"/>
      <c r="IM2" s="70"/>
      <c r="IN2" s="70"/>
      <c r="IY2" s="72"/>
      <c r="IZ2" s="70"/>
      <c r="JA2" s="70"/>
      <c r="JC2" s="70"/>
      <c r="JD2" s="70"/>
      <c r="JO2" s="72"/>
      <c r="JP2" s="70"/>
      <c r="JQ2" s="70"/>
      <c r="JS2" s="70"/>
      <c r="JT2" s="70"/>
      <c r="KE2" s="72"/>
      <c r="KF2" s="70"/>
      <c r="KG2" s="70"/>
      <c r="KI2" s="70"/>
      <c r="KJ2" s="70"/>
      <c r="KU2" s="72"/>
      <c r="KV2" s="70"/>
      <c r="KW2" s="70"/>
      <c r="KY2" s="70"/>
      <c r="KZ2" s="70"/>
      <c r="LK2" s="72"/>
      <c r="LL2" s="70"/>
      <c r="LM2" s="70"/>
      <c r="LO2" s="70"/>
      <c r="LP2" s="70"/>
      <c r="MA2" s="72"/>
      <c r="MB2" s="70"/>
      <c r="MC2" s="70"/>
      <c r="ME2" s="70"/>
      <c r="MF2" s="70"/>
      <c r="MQ2" s="72"/>
      <c r="MR2" s="70"/>
      <c r="MS2" s="70"/>
      <c r="MU2" s="70"/>
      <c r="MV2" s="70"/>
      <c r="NG2" s="72"/>
      <c r="NH2" s="70"/>
      <c r="NI2" s="70"/>
      <c r="NK2" s="70"/>
      <c r="NL2" s="70"/>
      <c r="NW2" s="72"/>
      <c r="NX2" s="70"/>
      <c r="NY2" s="70"/>
      <c r="OA2" s="70"/>
      <c r="OB2" s="70"/>
      <c r="OM2" s="72"/>
      <c r="ON2" s="70"/>
      <c r="OO2" s="70"/>
      <c r="OQ2" s="70"/>
      <c r="OR2" s="70"/>
      <c r="PC2" s="72"/>
      <c r="PD2" s="70"/>
      <c r="PE2" s="70"/>
      <c r="PG2" s="70"/>
      <c r="PH2" s="70"/>
      <c r="PS2" s="72"/>
      <c r="PT2" s="70"/>
      <c r="PU2" s="70"/>
      <c r="PW2" s="70"/>
      <c r="PX2" s="70"/>
      <c r="QI2" s="72"/>
      <c r="QJ2" s="70"/>
      <c r="QK2" s="70"/>
      <c r="QM2" s="70"/>
      <c r="QN2" s="70"/>
      <c r="QY2" s="72"/>
      <c r="QZ2" s="70"/>
      <c r="RA2" s="70"/>
      <c r="RC2" s="70"/>
      <c r="RD2" s="70"/>
      <c r="RO2" s="72"/>
      <c r="RP2" s="70"/>
      <c r="RQ2" s="70"/>
      <c r="RS2" s="70"/>
      <c r="RT2" s="70"/>
      <c r="SE2" s="72"/>
      <c r="SF2" s="70"/>
      <c r="SG2" s="70"/>
      <c r="SI2" s="70"/>
      <c r="SJ2" s="70"/>
      <c r="SU2" s="72"/>
      <c r="SV2" s="70"/>
      <c r="SW2" s="70"/>
      <c r="SY2" s="70"/>
      <c r="SZ2" s="70"/>
      <c r="TK2" s="72"/>
      <c r="TL2" s="70"/>
      <c r="TM2" s="70"/>
      <c r="TO2" s="70"/>
      <c r="TP2" s="70"/>
      <c r="UA2" s="72"/>
      <c r="UB2" s="70"/>
      <c r="UC2" s="70"/>
      <c r="UE2" s="70"/>
      <c r="UF2" s="70"/>
      <c r="UQ2" s="72"/>
      <c r="UR2" s="70"/>
      <c r="US2" s="70"/>
      <c r="UU2" s="70"/>
      <c r="UV2" s="70"/>
      <c r="VG2" s="72"/>
      <c r="VH2" s="70"/>
      <c r="VI2" s="70"/>
      <c r="VK2" s="70"/>
      <c r="VL2" s="70"/>
      <c r="VW2" s="72"/>
      <c r="VX2" s="70"/>
      <c r="VY2" s="70"/>
      <c r="WA2" s="70"/>
      <c r="WB2" s="70"/>
      <c r="WM2" s="72"/>
      <c r="WN2" s="70"/>
      <c r="WO2" s="70"/>
      <c r="WQ2" s="70"/>
      <c r="WR2" s="70"/>
      <c r="XC2" s="72"/>
      <c r="XD2" s="70"/>
      <c r="XE2" s="70"/>
      <c r="XG2" s="70"/>
      <c r="XH2" s="70"/>
      <c r="XS2" s="72"/>
      <c r="XT2" s="70"/>
      <c r="XU2" s="70"/>
      <c r="XW2" s="70"/>
      <c r="XX2" s="70"/>
      <c r="YI2" s="72"/>
      <c r="YJ2" s="70"/>
      <c r="YK2" s="70"/>
      <c r="YM2" s="70"/>
      <c r="YN2" s="70"/>
      <c r="YY2" s="72"/>
      <c r="YZ2" s="70"/>
      <c r="ZA2" s="70"/>
      <c r="ZC2" s="70"/>
      <c r="ZD2" s="70"/>
      <c r="ZO2" s="72"/>
      <c r="ZP2" s="70"/>
      <c r="ZQ2" s="70"/>
      <c r="ZS2" s="70"/>
      <c r="ZT2" s="70"/>
      <c r="AAE2" s="72"/>
      <c r="AAF2" s="70"/>
      <c r="AAG2" s="70"/>
      <c r="AAI2" s="70"/>
      <c r="AAJ2" s="70"/>
      <c r="AAU2" s="72"/>
      <c r="AAV2" s="70"/>
      <c r="AAW2" s="70"/>
      <c r="AAY2" s="70"/>
      <c r="AAZ2" s="70"/>
      <c r="ABK2" s="72"/>
      <c r="ABL2" s="70"/>
      <c r="ABM2" s="70"/>
      <c r="ABO2" s="70"/>
      <c r="ABP2" s="70"/>
      <c r="ACA2" s="72"/>
      <c r="ACB2" s="70"/>
      <c r="ACC2" s="70"/>
      <c r="ACE2" s="70"/>
      <c r="ACF2" s="70"/>
      <c r="ACQ2" s="72"/>
      <c r="ACR2" s="70"/>
      <c r="ACS2" s="70"/>
      <c r="ACU2" s="70"/>
      <c r="ACV2" s="70"/>
      <c r="ADG2" s="72"/>
      <c r="ADH2" s="70"/>
      <c r="ADI2" s="70"/>
      <c r="ADK2" s="70"/>
      <c r="ADL2" s="70"/>
      <c r="ADW2" s="72"/>
      <c r="ADX2" s="70"/>
      <c r="ADY2" s="70"/>
      <c r="AEA2" s="70"/>
      <c r="AEB2" s="70"/>
      <c r="AEM2" s="72"/>
      <c r="AEN2" s="70"/>
      <c r="AEO2" s="70"/>
      <c r="AEQ2" s="70"/>
      <c r="AER2" s="70"/>
      <c r="AFC2" s="72"/>
      <c r="AFD2" s="70"/>
      <c r="AFE2" s="70"/>
      <c r="AFG2" s="70"/>
      <c r="AFH2" s="70"/>
      <c r="AFS2" s="72"/>
      <c r="AFT2" s="70"/>
      <c r="AFU2" s="70"/>
      <c r="AFW2" s="70"/>
      <c r="AFX2" s="70"/>
      <c r="AGI2" s="72"/>
      <c r="AGJ2" s="70"/>
      <c r="AGK2" s="70"/>
      <c r="AGM2" s="70"/>
      <c r="AGN2" s="70"/>
      <c r="AGY2" s="72"/>
      <c r="AGZ2" s="70"/>
      <c r="AHA2" s="70"/>
      <c r="AHC2" s="70"/>
      <c r="AHD2" s="70"/>
      <c r="AHO2" s="72"/>
      <c r="AHP2" s="70"/>
      <c r="AHQ2" s="70"/>
      <c r="AHS2" s="70"/>
      <c r="AHT2" s="70"/>
      <c r="AIE2" s="72"/>
      <c r="AIF2" s="70"/>
      <c r="AIG2" s="70"/>
      <c r="AII2" s="70"/>
      <c r="AIJ2" s="70"/>
      <c r="AIU2" s="72"/>
      <c r="AIV2" s="70"/>
      <c r="AIW2" s="70"/>
      <c r="AIY2" s="70"/>
      <c r="AIZ2" s="70"/>
      <c r="AJK2" s="72"/>
      <c r="AJL2" s="70"/>
      <c r="AJM2" s="70"/>
      <c r="AJO2" s="70"/>
      <c r="AJP2" s="70"/>
      <c r="AKA2" s="72"/>
      <c r="AKB2" s="70"/>
      <c r="AKC2" s="70"/>
      <c r="AKE2" s="70"/>
      <c r="AKF2" s="70"/>
      <c r="AKQ2" s="72"/>
      <c r="AKR2" s="70"/>
      <c r="AKS2" s="70"/>
      <c r="AKU2" s="70"/>
      <c r="AKV2" s="70"/>
      <c r="ALG2" s="72"/>
      <c r="ALH2" s="70"/>
      <c r="ALI2" s="70"/>
      <c r="ALK2" s="70"/>
      <c r="ALL2" s="70"/>
      <c r="ALW2" s="72"/>
      <c r="ALX2" s="70"/>
      <c r="ALY2" s="70"/>
      <c r="AMA2" s="70"/>
      <c r="AMB2" s="70"/>
      <c r="AMM2" s="72"/>
      <c r="AMN2" s="70"/>
      <c r="AMO2" s="70"/>
      <c r="AMQ2" s="70"/>
      <c r="AMR2" s="70"/>
      <c r="ANC2" s="72"/>
      <c r="AND2" s="70"/>
      <c r="ANE2" s="70"/>
      <c r="ANG2" s="70"/>
      <c r="ANH2" s="70"/>
      <c r="ANS2" s="72"/>
      <c r="ANT2" s="70"/>
      <c r="ANU2" s="70"/>
      <c r="ANW2" s="70"/>
      <c r="ANX2" s="70"/>
      <c r="AOI2" s="72"/>
      <c r="AOJ2" s="70"/>
      <c r="AOK2" s="70"/>
      <c r="AOM2" s="70"/>
      <c r="AON2" s="70"/>
      <c r="AOY2" s="72"/>
      <c r="AOZ2" s="70"/>
      <c r="APA2" s="70"/>
      <c r="APC2" s="70"/>
      <c r="APD2" s="70"/>
      <c r="APO2" s="72"/>
      <c r="APP2" s="70"/>
      <c r="APQ2" s="70"/>
      <c r="APS2" s="70"/>
      <c r="APT2" s="70"/>
      <c r="AQE2" s="72"/>
      <c r="AQF2" s="70"/>
      <c r="AQG2" s="70"/>
      <c r="AQI2" s="70"/>
      <c r="AQJ2" s="70"/>
      <c r="AQU2" s="72"/>
      <c r="AQV2" s="70"/>
      <c r="AQW2" s="70"/>
      <c r="AQY2" s="70"/>
      <c r="AQZ2" s="70"/>
      <c r="ARK2" s="72"/>
      <c r="ARL2" s="70"/>
      <c r="ARM2" s="70"/>
      <c r="ARO2" s="70"/>
      <c r="ARP2" s="70"/>
      <c r="ASA2" s="72"/>
      <c r="ASB2" s="70"/>
      <c r="ASC2" s="70"/>
      <c r="ASE2" s="70"/>
      <c r="ASF2" s="70"/>
      <c r="ASQ2" s="72"/>
      <c r="ASR2" s="70"/>
      <c r="ASS2" s="70"/>
      <c r="ASU2" s="70"/>
      <c r="ASV2" s="70"/>
      <c r="ATG2" s="72"/>
      <c r="ATH2" s="70"/>
      <c r="ATI2" s="70"/>
      <c r="ATK2" s="70"/>
      <c r="ATL2" s="70"/>
      <c r="ATW2" s="72"/>
      <c r="ATX2" s="70"/>
      <c r="ATY2" s="70"/>
      <c r="AUA2" s="70"/>
      <c r="AUB2" s="70"/>
      <c r="AUM2" s="72"/>
      <c r="AUN2" s="70"/>
      <c r="AUO2" s="70"/>
      <c r="AUQ2" s="70"/>
      <c r="AUR2" s="70"/>
      <c r="AVC2" s="72"/>
      <c r="AVD2" s="70"/>
      <c r="AVE2" s="70"/>
      <c r="AVG2" s="70"/>
      <c r="AVH2" s="70"/>
      <c r="AVS2" s="72"/>
      <c r="AVT2" s="70"/>
      <c r="AVU2" s="70"/>
      <c r="AVW2" s="70"/>
      <c r="AVX2" s="70"/>
      <c r="AWI2" s="72"/>
      <c r="AWJ2" s="70"/>
      <c r="AWK2" s="70"/>
      <c r="AWM2" s="70"/>
      <c r="AWN2" s="70"/>
      <c r="AWY2" s="72"/>
      <c r="AWZ2" s="70"/>
      <c r="AXA2" s="70"/>
      <c r="AXC2" s="70"/>
      <c r="AXD2" s="70"/>
      <c r="AXO2" s="72"/>
      <c r="AXP2" s="70"/>
      <c r="AXQ2" s="70"/>
      <c r="AXS2" s="70"/>
      <c r="AXT2" s="70"/>
      <c r="AYE2" s="72"/>
      <c r="AYF2" s="70"/>
      <c r="AYG2" s="70"/>
      <c r="AYI2" s="70"/>
      <c r="AYJ2" s="70"/>
      <c r="AYU2" s="72"/>
      <c r="AYV2" s="70"/>
      <c r="AYW2" s="70"/>
      <c r="AYY2" s="70"/>
      <c r="AYZ2" s="70"/>
      <c r="AZK2" s="72"/>
      <c r="AZL2" s="70"/>
      <c r="AZM2" s="70"/>
      <c r="AZO2" s="70"/>
      <c r="AZP2" s="70"/>
      <c r="BAA2" s="72"/>
      <c r="BAB2" s="70"/>
      <c r="BAC2" s="70"/>
      <c r="BAE2" s="70"/>
      <c r="BAF2" s="70"/>
      <c r="BAQ2" s="72"/>
      <c r="BAR2" s="70"/>
      <c r="BAS2" s="70"/>
      <c r="BAU2" s="70"/>
      <c r="BAV2" s="70"/>
      <c r="BBG2" s="72"/>
      <c r="BBH2" s="70"/>
      <c r="BBI2" s="70"/>
      <c r="BBK2" s="70"/>
      <c r="BBL2" s="70"/>
      <c r="BBW2" s="72"/>
      <c r="BBX2" s="70"/>
      <c r="BBY2" s="70"/>
      <c r="BCA2" s="70"/>
      <c r="BCB2" s="70"/>
      <c r="BCM2" s="72"/>
      <c r="BCN2" s="70"/>
      <c r="BCO2" s="70"/>
      <c r="BCQ2" s="70"/>
      <c r="BCR2" s="70"/>
      <c r="BDC2" s="72"/>
      <c r="BDD2" s="70"/>
      <c r="BDE2" s="70"/>
      <c r="BDG2" s="70"/>
      <c r="BDH2" s="70"/>
      <c r="BDS2" s="72"/>
      <c r="BDT2" s="70"/>
      <c r="BDU2" s="70"/>
      <c r="BDW2" s="70"/>
      <c r="BDX2" s="70"/>
      <c r="BEI2" s="72"/>
      <c r="BEJ2" s="70"/>
      <c r="BEK2" s="70"/>
      <c r="BEM2" s="70"/>
      <c r="BEN2" s="70"/>
      <c r="BEY2" s="72"/>
      <c r="BEZ2" s="70"/>
      <c r="BFA2" s="70"/>
      <c r="BFC2" s="70"/>
      <c r="BFD2" s="70"/>
      <c r="BFO2" s="72"/>
      <c r="BFP2" s="70"/>
      <c r="BFQ2" s="70"/>
      <c r="BFS2" s="70"/>
      <c r="BFT2" s="70"/>
      <c r="BGE2" s="72"/>
      <c r="BGF2" s="70"/>
      <c r="BGG2" s="70"/>
      <c r="BGI2" s="70"/>
      <c r="BGJ2" s="70"/>
      <c r="BGU2" s="72"/>
      <c r="BGV2" s="70"/>
      <c r="BGW2" s="70"/>
      <c r="BGY2" s="70"/>
      <c r="BGZ2" s="70"/>
      <c r="BHK2" s="72"/>
      <c r="BHL2" s="70"/>
      <c r="BHM2" s="70"/>
      <c r="BHO2" s="70"/>
      <c r="BHP2" s="70"/>
      <c r="BIA2" s="72"/>
      <c r="BIB2" s="70"/>
      <c r="BIC2" s="70"/>
      <c r="BIE2" s="70"/>
      <c r="BIF2" s="70"/>
      <c r="BIQ2" s="72"/>
      <c r="BIR2" s="70"/>
      <c r="BIS2" s="70"/>
      <c r="BIU2" s="70"/>
      <c r="BIV2" s="70"/>
      <c r="BJG2" s="72"/>
      <c r="BJH2" s="70"/>
      <c r="BJI2" s="70"/>
      <c r="BJK2" s="70"/>
      <c r="BJL2" s="70"/>
      <c r="BJW2" s="72"/>
      <c r="BJX2" s="70"/>
      <c r="BJY2" s="70"/>
      <c r="BKA2" s="70"/>
      <c r="BKB2" s="70"/>
      <c r="BKM2" s="72"/>
      <c r="BKN2" s="70"/>
      <c r="BKO2" s="70"/>
      <c r="BKQ2" s="70"/>
      <c r="BKR2" s="70"/>
      <c r="BLC2" s="72"/>
      <c r="BLD2" s="70"/>
      <c r="BLE2" s="70"/>
      <c r="BLG2" s="70"/>
      <c r="BLH2" s="70"/>
      <c r="BLS2" s="72"/>
      <c r="BLT2" s="70"/>
      <c r="BLU2" s="70"/>
      <c r="BLW2" s="70"/>
      <c r="BLX2" s="70"/>
      <c r="BMI2" s="72"/>
      <c r="BMJ2" s="70"/>
      <c r="BMK2" s="70"/>
      <c r="BMM2" s="70"/>
      <c r="BMN2" s="70"/>
      <c r="BMY2" s="72"/>
      <c r="BMZ2" s="70"/>
      <c r="BNA2" s="70"/>
      <c r="BNC2" s="70"/>
      <c r="BND2" s="70"/>
      <c r="BNO2" s="72"/>
      <c r="BNP2" s="70"/>
      <c r="BNQ2" s="70"/>
      <c r="BNS2" s="70"/>
      <c r="BNT2" s="70"/>
      <c r="BOE2" s="72"/>
      <c r="BOF2" s="70"/>
      <c r="BOG2" s="70"/>
      <c r="BOI2" s="70"/>
      <c r="BOJ2" s="70"/>
      <c r="BOU2" s="72"/>
      <c r="BOV2" s="70"/>
      <c r="BOW2" s="70"/>
      <c r="BOY2" s="70"/>
      <c r="BOZ2" s="70"/>
      <c r="BPK2" s="72"/>
      <c r="BPL2" s="70"/>
      <c r="BPM2" s="70"/>
      <c r="BPO2" s="70"/>
      <c r="BPP2" s="70"/>
      <c r="BQA2" s="72"/>
      <c r="BQB2" s="70"/>
      <c r="BQC2" s="70"/>
      <c r="BQE2" s="70"/>
      <c r="BQF2" s="70"/>
      <c r="BQQ2" s="72"/>
      <c r="BQR2" s="70"/>
      <c r="BQS2" s="70"/>
      <c r="BQU2" s="70"/>
      <c r="BQV2" s="70"/>
      <c r="BRG2" s="72"/>
      <c r="BRH2" s="70"/>
      <c r="BRI2" s="70"/>
      <c r="BRK2" s="70"/>
      <c r="BRL2" s="70"/>
      <c r="BRW2" s="72"/>
      <c r="BRX2" s="70"/>
      <c r="BRY2" s="70"/>
      <c r="BSA2" s="70"/>
      <c r="BSB2" s="70"/>
      <c r="BSM2" s="72"/>
      <c r="BSN2" s="70"/>
      <c r="BSO2" s="70"/>
      <c r="BSQ2" s="70"/>
      <c r="BSR2" s="70"/>
      <c r="BTC2" s="72"/>
      <c r="BTD2" s="70"/>
      <c r="BTE2" s="70"/>
      <c r="BTG2" s="70"/>
      <c r="BTH2" s="70"/>
      <c r="BTS2" s="72"/>
      <c r="BTT2" s="70"/>
      <c r="BTU2" s="70"/>
      <c r="BTW2" s="70"/>
      <c r="BTX2" s="70"/>
      <c r="BUI2" s="72"/>
      <c r="BUJ2" s="70"/>
      <c r="BUK2" s="70"/>
      <c r="BUM2" s="70"/>
      <c r="BUN2" s="70"/>
      <c r="BUY2" s="72"/>
      <c r="BUZ2" s="70"/>
      <c r="BVA2" s="70"/>
      <c r="BVC2" s="70"/>
      <c r="BVD2" s="70"/>
      <c r="BVO2" s="72"/>
      <c r="BVP2" s="70"/>
      <c r="BVQ2" s="70"/>
      <c r="BVS2" s="70"/>
      <c r="BVT2" s="70"/>
      <c r="BWE2" s="72"/>
      <c r="BWF2" s="70"/>
      <c r="BWG2" s="70"/>
      <c r="BWI2" s="70"/>
      <c r="BWJ2" s="70"/>
      <c r="BWU2" s="72"/>
      <c r="BWV2" s="70"/>
      <c r="BWW2" s="70"/>
      <c r="BWY2" s="70"/>
      <c r="BWZ2" s="70"/>
      <c r="BXK2" s="72"/>
      <c r="BXL2" s="70"/>
      <c r="BXM2" s="70"/>
      <c r="BXO2" s="70"/>
      <c r="BXP2" s="70"/>
      <c r="BYA2" s="72"/>
      <c r="BYB2" s="70"/>
      <c r="BYC2" s="70"/>
      <c r="BYE2" s="70"/>
      <c r="BYF2" s="70"/>
      <c r="BYQ2" s="72"/>
      <c r="BYR2" s="70"/>
      <c r="BYS2" s="70"/>
      <c r="BYU2" s="70"/>
      <c r="BYV2" s="70"/>
      <c r="BZG2" s="72"/>
      <c r="BZH2" s="70"/>
      <c r="BZI2" s="70"/>
      <c r="BZK2" s="70"/>
      <c r="BZL2" s="70"/>
      <c r="BZW2" s="72"/>
      <c r="BZX2" s="70"/>
      <c r="BZY2" s="70"/>
      <c r="CAA2" s="70"/>
      <c r="CAB2" s="70"/>
      <c r="CAM2" s="72"/>
      <c r="CAN2" s="70"/>
      <c r="CAO2" s="70"/>
      <c r="CAQ2" s="70"/>
      <c r="CAR2" s="70"/>
      <c r="CBC2" s="72"/>
      <c r="CBD2" s="70"/>
      <c r="CBE2" s="70"/>
      <c r="CBG2" s="70"/>
      <c r="CBH2" s="70"/>
      <c r="CBS2" s="72"/>
      <c r="CBT2" s="70"/>
      <c r="CBU2" s="70"/>
      <c r="CBW2" s="70"/>
      <c r="CBX2" s="70"/>
      <c r="CCI2" s="72"/>
      <c r="CCJ2" s="70"/>
      <c r="CCK2" s="70"/>
      <c r="CCM2" s="70"/>
      <c r="CCN2" s="70"/>
      <c r="CCY2" s="72"/>
      <c r="CCZ2" s="70"/>
      <c r="CDA2" s="70"/>
      <c r="CDC2" s="70"/>
      <c r="CDD2" s="70"/>
      <c r="CDO2" s="72"/>
      <c r="CDP2" s="70"/>
      <c r="CDQ2" s="70"/>
      <c r="CDS2" s="70"/>
      <c r="CDT2" s="70"/>
      <c r="CEE2" s="72"/>
      <c r="CEF2" s="70"/>
      <c r="CEG2" s="70"/>
      <c r="CEI2" s="70"/>
      <c r="CEJ2" s="70"/>
      <c r="CEU2" s="72"/>
      <c r="CEV2" s="70"/>
      <c r="CEW2" s="70"/>
      <c r="CEY2" s="70"/>
      <c r="CEZ2" s="70"/>
      <c r="CFK2" s="72"/>
      <c r="CFL2" s="70"/>
      <c r="CFM2" s="70"/>
      <c r="CFO2" s="70"/>
      <c r="CFP2" s="70"/>
      <c r="CGA2" s="72"/>
      <c r="CGB2" s="70"/>
      <c r="CGC2" s="70"/>
      <c r="CGE2" s="70"/>
      <c r="CGF2" s="70"/>
      <c r="CGQ2" s="72"/>
      <c r="CGR2" s="70"/>
      <c r="CGS2" s="70"/>
      <c r="CGU2" s="70"/>
      <c r="CGV2" s="70"/>
      <c r="CHG2" s="72"/>
      <c r="CHH2" s="70"/>
      <c r="CHI2" s="70"/>
      <c r="CHK2" s="70"/>
      <c r="CHL2" s="70"/>
      <c r="CHW2" s="72"/>
      <c r="CHX2" s="70"/>
      <c r="CHY2" s="70"/>
      <c r="CIA2" s="70"/>
      <c r="CIB2" s="70"/>
      <c r="CIM2" s="72"/>
      <c r="CIN2" s="70"/>
      <c r="CIO2" s="70"/>
      <c r="CIQ2" s="70"/>
      <c r="CIR2" s="70"/>
      <c r="CJC2" s="72"/>
      <c r="CJD2" s="70"/>
      <c r="CJE2" s="70"/>
      <c r="CJG2" s="70"/>
      <c r="CJH2" s="70"/>
      <c r="CJS2" s="72"/>
      <c r="CJT2" s="70"/>
      <c r="CJU2" s="70"/>
      <c r="CJW2" s="70"/>
      <c r="CJX2" s="70"/>
      <c r="CKI2" s="72"/>
      <c r="CKJ2" s="70"/>
      <c r="CKK2" s="70"/>
      <c r="CKM2" s="70"/>
      <c r="CKN2" s="70"/>
      <c r="CKY2" s="72"/>
      <c r="CKZ2" s="70"/>
      <c r="CLA2" s="70"/>
      <c r="CLC2" s="70"/>
      <c r="CLD2" s="70"/>
      <c r="CLO2" s="72"/>
      <c r="CLP2" s="70"/>
      <c r="CLQ2" s="70"/>
      <c r="CLS2" s="70"/>
      <c r="CLT2" s="70"/>
      <c r="CME2" s="72"/>
      <c r="CMF2" s="70"/>
      <c r="CMG2" s="70"/>
      <c r="CMI2" s="70"/>
      <c r="CMJ2" s="70"/>
      <c r="CMU2" s="72"/>
      <c r="CMV2" s="70"/>
      <c r="CMW2" s="70"/>
      <c r="CMY2" s="70"/>
      <c r="CMZ2" s="70"/>
      <c r="CNK2" s="72"/>
      <c r="CNL2" s="70"/>
      <c r="CNM2" s="70"/>
      <c r="CNO2" s="70"/>
      <c r="CNP2" s="70"/>
      <c r="COA2" s="72"/>
      <c r="COB2" s="70"/>
      <c r="COC2" s="70"/>
      <c r="COE2" s="70"/>
      <c r="COF2" s="70"/>
      <c r="COQ2" s="72"/>
      <c r="COR2" s="70"/>
      <c r="COS2" s="70"/>
      <c r="COU2" s="70"/>
      <c r="COV2" s="70"/>
      <c r="CPG2" s="72"/>
      <c r="CPH2" s="70"/>
      <c r="CPI2" s="70"/>
      <c r="CPK2" s="70"/>
      <c r="CPL2" s="70"/>
      <c r="CPW2" s="72"/>
      <c r="CPX2" s="70"/>
      <c r="CPY2" s="70"/>
      <c r="CQA2" s="70"/>
      <c r="CQB2" s="70"/>
      <c r="CQM2" s="72"/>
      <c r="CQN2" s="70"/>
      <c r="CQO2" s="70"/>
      <c r="CQQ2" s="70"/>
      <c r="CQR2" s="70"/>
      <c r="CRC2" s="72"/>
      <c r="CRD2" s="70"/>
      <c r="CRE2" s="70"/>
      <c r="CRG2" s="70"/>
      <c r="CRH2" s="70"/>
      <c r="CRS2" s="72"/>
      <c r="CRT2" s="70"/>
      <c r="CRU2" s="70"/>
      <c r="CRW2" s="70"/>
      <c r="CRX2" s="70"/>
      <c r="CSI2" s="72"/>
      <c r="CSJ2" s="70"/>
      <c r="CSK2" s="70"/>
      <c r="CSM2" s="70"/>
      <c r="CSN2" s="70"/>
      <c r="CSY2" s="72"/>
      <c r="CSZ2" s="70"/>
      <c r="CTA2" s="70"/>
      <c r="CTC2" s="70"/>
      <c r="CTD2" s="70"/>
      <c r="CTO2" s="72"/>
      <c r="CTP2" s="70"/>
      <c r="CTQ2" s="70"/>
      <c r="CTS2" s="70"/>
      <c r="CTT2" s="70"/>
      <c r="CUE2" s="72"/>
      <c r="CUF2" s="70"/>
      <c r="CUG2" s="70"/>
      <c r="CUI2" s="70"/>
      <c r="CUJ2" s="70"/>
      <c r="CUU2" s="72"/>
      <c r="CUV2" s="70"/>
      <c r="CUW2" s="70"/>
      <c r="CUY2" s="70"/>
      <c r="CUZ2" s="70"/>
      <c r="CVK2" s="72"/>
      <c r="CVL2" s="70"/>
      <c r="CVM2" s="70"/>
      <c r="CVO2" s="70"/>
      <c r="CVP2" s="70"/>
      <c r="CWA2" s="72"/>
      <c r="CWB2" s="70"/>
      <c r="CWC2" s="70"/>
      <c r="CWE2" s="70"/>
      <c r="CWF2" s="70"/>
      <c r="CWQ2" s="72"/>
      <c r="CWR2" s="70"/>
      <c r="CWS2" s="70"/>
      <c r="CWU2" s="70"/>
      <c r="CWV2" s="70"/>
      <c r="CXG2" s="72"/>
      <c r="CXH2" s="70"/>
      <c r="CXI2" s="70"/>
      <c r="CXK2" s="70"/>
      <c r="CXL2" s="70"/>
      <c r="CXW2" s="72"/>
      <c r="CXX2" s="70"/>
      <c r="CXY2" s="70"/>
      <c r="CYA2" s="70"/>
      <c r="CYB2" s="70"/>
      <c r="CYM2" s="72"/>
      <c r="CYN2" s="70"/>
      <c r="CYO2" s="70"/>
      <c r="CYQ2" s="70"/>
      <c r="CYR2" s="70"/>
      <c r="CZC2" s="72"/>
      <c r="CZD2" s="70"/>
      <c r="CZE2" s="70"/>
      <c r="CZG2" s="70"/>
      <c r="CZH2" s="70"/>
      <c r="CZS2" s="72"/>
      <c r="CZT2" s="70"/>
      <c r="CZU2" s="70"/>
      <c r="CZW2" s="70"/>
      <c r="CZX2" s="70"/>
      <c r="DAI2" s="72"/>
      <c r="DAJ2" s="70"/>
      <c r="DAK2" s="70"/>
      <c r="DAM2" s="70"/>
      <c r="DAN2" s="70"/>
      <c r="DAY2" s="72"/>
      <c r="DAZ2" s="70"/>
      <c r="DBA2" s="70"/>
      <c r="DBC2" s="70"/>
      <c r="DBD2" s="70"/>
      <c r="DBO2" s="72"/>
      <c r="DBP2" s="70"/>
      <c r="DBQ2" s="70"/>
      <c r="DBS2" s="70"/>
      <c r="DBT2" s="70"/>
      <c r="DCE2" s="72"/>
      <c r="DCF2" s="70"/>
      <c r="DCG2" s="70"/>
      <c r="DCI2" s="70"/>
      <c r="DCJ2" s="70"/>
      <c r="DCU2" s="72"/>
      <c r="DCV2" s="70"/>
      <c r="DCW2" s="70"/>
      <c r="DCY2" s="70"/>
      <c r="DCZ2" s="70"/>
      <c r="DDK2" s="72"/>
      <c r="DDL2" s="70"/>
      <c r="DDM2" s="70"/>
      <c r="DDO2" s="70"/>
      <c r="DDP2" s="70"/>
      <c r="DEA2" s="72"/>
      <c r="DEB2" s="70"/>
      <c r="DEC2" s="70"/>
      <c r="DEE2" s="70"/>
      <c r="DEF2" s="70"/>
      <c r="DEQ2" s="72"/>
      <c r="DER2" s="70"/>
      <c r="DES2" s="70"/>
      <c r="DEU2" s="70"/>
      <c r="DEV2" s="70"/>
      <c r="DFG2" s="72"/>
      <c r="DFH2" s="70"/>
      <c r="DFI2" s="70"/>
      <c r="DFK2" s="70"/>
      <c r="DFL2" s="70"/>
      <c r="DFW2" s="72"/>
      <c r="DFX2" s="70"/>
      <c r="DFY2" s="70"/>
      <c r="DGA2" s="70"/>
      <c r="DGB2" s="70"/>
      <c r="DGM2" s="72"/>
      <c r="DGN2" s="70"/>
      <c r="DGO2" s="70"/>
      <c r="DGQ2" s="70"/>
      <c r="DGR2" s="70"/>
      <c r="DHC2" s="72"/>
      <c r="DHD2" s="70"/>
      <c r="DHE2" s="70"/>
      <c r="DHG2" s="70"/>
      <c r="DHH2" s="70"/>
      <c r="DHS2" s="72"/>
      <c r="DHT2" s="70"/>
      <c r="DHU2" s="70"/>
      <c r="DHW2" s="70"/>
      <c r="DHX2" s="70"/>
      <c r="DII2" s="72"/>
      <c r="DIJ2" s="70"/>
      <c r="DIK2" s="70"/>
      <c r="DIM2" s="70"/>
      <c r="DIN2" s="70"/>
      <c r="DIY2" s="72"/>
      <c r="DIZ2" s="70"/>
      <c r="DJA2" s="70"/>
      <c r="DJC2" s="70"/>
      <c r="DJD2" s="70"/>
      <c r="DJO2" s="72"/>
      <c r="DJP2" s="70"/>
      <c r="DJQ2" s="70"/>
      <c r="DJS2" s="70"/>
      <c r="DJT2" s="70"/>
      <c r="DKE2" s="72"/>
      <c r="DKF2" s="70"/>
      <c r="DKG2" s="70"/>
      <c r="DKI2" s="70"/>
      <c r="DKJ2" s="70"/>
      <c r="DKU2" s="72"/>
      <c r="DKV2" s="70"/>
      <c r="DKW2" s="70"/>
      <c r="DKY2" s="70"/>
      <c r="DKZ2" s="70"/>
      <c r="DLK2" s="72"/>
      <c r="DLL2" s="70"/>
      <c r="DLM2" s="70"/>
      <c r="DLO2" s="70"/>
      <c r="DLP2" s="70"/>
      <c r="DMA2" s="72"/>
      <c r="DMB2" s="70"/>
      <c r="DMC2" s="70"/>
      <c r="DME2" s="70"/>
      <c r="DMF2" s="70"/>
      <c r="DMQ2" s="72"/>
      <c r="DMR2" s="70"/>
      <c r="DMS2" s="70"/>
      <c r="DMU2" s="70"/>
      <c r="DMV2" s="70"/>
      <c r="DNG2" s="72"/>
      <c r="DNH2" s="70"/>
      <c r="DNI2" s="70"/>
      <c r="DNK2" s="70"/>
      <c r="DNL2" s="70"/>
      <c r="DNW2" s="72"/>
      <c r="DNX2" s="70"/>
      <c r="DNY2" s="70"/>
      <c r="DOA2" s="70"/>
      <c r="DOB2" s="70"/>
      <c r="DOM2" s="72"/>
      <c r="DON2" s="70"/>
      <c r="DOO2" s="70"/>
      <c r="DOQ2" s="70"/>
      <c r="DOR2" s="70"/>
      <c r="DPC2" s="72"/>
      <c r="DPD2" s="70"/>
      <c r="DPE2" s="70"/>
      <c r="DPG2" s="70"/>
      <c r="DPH2" s="70"/>
      <c r="DPS2" s="72"/>
      <c r="DPT2" s="70"/>
      <c r="DPU2" s="70"/>
      <c r="DPW2" s="70"/>
      <c r="DPX2" s="70"/>
      <c r="DQI2" s="72"/>
      <c r="DQJ2" s="70"/>
      <c r="DQK2" s="70"/>
      <c r="DQM2" s="70"/>
      <c r="DQN2" s="70"/>
      <c r="DQY2" s="72"/>
      <c r="DQZ2" s="70"/>
      <c r="DRA2" s="70"/>
      <c r="DRC2" s="70"/>
      <c r="DRD2" s="70"/>
      <c r="DRO2" s="72"/>
      <c r="DRP2" s="70"/>
      <c r="DRQ2" s="70"/>
      <c r="DRS2" s="70"/>
      <c r="DRT2" s="70"/>
      <c r="DSE2" s="72"/>
      <c r="DSF2" s="70"/>
      <c r="DSG2" s="70"/>
      <c r="DSI2" s="70"/>
      <c r="DSJ2" s="70"/>
      <c r="DSU2" s="72"/>
      <c r="DSV2" s="70"/>
      <c r="DSW2" s="70"/>
      <c r="DSY2" s="70"/>
      <c r="DSZ2" s="70"/>
      <c r="DTK2" s="72"/>
      <c r="DTL2" s="70"/>
      <c r="DTM2" s="70"/>
      <c r="DTO2" s="70"/>
      <c r="DTP2" s="70"/>
      <c r="DUA2" s="72"/>
      <c r="DUB2" s="70"/>
      <c r="DUC2" s="70"/>
      <c r="DUE2" s="70"/>
      <c r="DUF2" s="70"/>
      <c r="DUQ2" s="72"/>
      <c r="DUR2" s="70"/>
      <c r="DUS2" s="70"/>
      <c r="DUU2" s="70"/>
      <c r="DUV2" s="70"/>
      <c r="DVG2" s="72"/>
      <c r="DVH2" s="70"/>
      <c r="DVI2" s="70"/>
      <c r="DVK2" s="70"/>
      <c r="DVL2" s="70"/>
      <c r="DVW2" s="72"/>
      <c r="DVX2" s="70"/>
      <c r="DVY2" s="70"/>
      <c r="DWA2" s="70"/>
      <c r="DWB2" s="70"/>
      <c r="DWM2" s="72"/>
      <c r="DWN2" s="70"/>
      <c r="DWO2" s="70"/>
      <c r="DWQ2" s="70"/>
      <c r="DWR2" s="70"/>
      <c r="DXC2" s="72"/>
      <c r="DXD2" s="70"/>
      <c r="DXE2" s="70"/>
      <c r="DXG2" s="70"/>
      <c r="DXH2" s="70"/>
      <c r="DXS2" s="72"/>
      <c r="DXT2" s="70"/>
      <c r="DXU2" s="70"/>
      <c r="DXW2" s="70"/>
      <c r="DXX2" s="70"/>
      <c r="DYI2" s="72"/>
      <c r="DYJ2" s="70"/>
      <c r="DYK2" s="70"/>
      <c r="DYM2" s="70"/>
      <c r="DYN2" s="70"/>
      <c r="DYY2" s="72"/>
      <c r="DYZ2" s="70"/>
      <c r="DZA2" s="70"/>
      <c r="DZC2" s="70"/>
      <c r="DZD2" s="70"/>
      <c r="DZO2" s="72"/>
      <c r="DZP2" s="70"/>
      <c r="DZQ2" s="70"/>
      <c r="DZS2" s="70"/>
      <c r="DZT2" s="70"/>
      <c r="EAE2" s="72"/>
      <c r="EAF2" s="70"/>
      <c r="EAG2" s="70"/>
      <c r="EAI2" s="70"/>
      <c r="EAJ2" s="70"/>
      <c r="EAU2" s="72"/>
      <c r="EAV2" s="70"/>
      <c r="EAW2" s="70"/>
      <c r="EAY2" s="70"/>
      <c r="EAZ2" s="70"/>
      <c r="EBK2" s="72"/>
      <c r="EBL2" s="70"/>
      <c r="EBM2" s="70"/>
      <c r="EBO2" s="70"/>
      <c r="EBP2" s="70"/>
      <c r="ECA2" s="72"/>
      <c r="ECB2" s="70"/>
      <c r="ECC2" s="70"/>
      <c r="ECE2" s="70"/>
      <c r="ECF2" s="70"/>
      <c r="ECQ2" s="72"/>
      <c r="ECR2" s="70"/>
      <c r="ECS2" s="70"/>
      <c r="ECU2" s="70"/>
      <c r="ECV2" s="70"/>
      <c r="EDG2" s="72"/>
      <c r="EDH2" s="70"/>
      <c r="EDI2" s="70"/>
      <c r="EDK2" s="70"/>
      <c r="EDL2" s="70"/>
      <c r="EDW2" s="72"/>
      <c r="EDX2" s="70"/>
      <c r="EDY2" s="70"/>
      <c r="EEA2" s="70"/>
      <c r="EEB2" s="70"/>
      <c r="EEM2" s="72"/>
      <c r="EEN2" s="70"/>
      <c r="EEO2" s="70"/>
      <c r="EEQ2" s="70"/>
      <c r="EER2" s="70"/>
      <c r="EFC2" s="72"/>
      <c r="EFD2" s="70"/>
      <c r="EFE2" s="70"/>
      <c r="EFG2" s="70"/>
      <c r="EFH2" s="70"/>
      <c r="EFS2" s="72"/>
      <c r="EFT2" s="70"/>
      <c r="EFU2" s="70"/>
      <c r="EFW2" s="70"/>
      <c r="EFX2" s="70"/>
      <c r="EGI2" s="72"/>
      <c r="EGJ2" s="70"/>
      <c r="EGK2" s="70"/>
      <c r="EGM2" s="70"/>
      <c r="EGN2" s="70"/>
      <c r="EGY2" s="72"/>
      <c r="EGZ2" s="70"/>
      <c r="EHA2" s="70"/>
      <c r="EHC2" s="70"/>
      <c r="EHD2" s="70"/>
      <c r="EHO2" s="72"/>
      <c r="EHP2" s="70"/>
      <c r="EHQ2" s="70"/>
      <c r="EHS2" s="70"/>
      <c r="EHT2" s="70"/>
      <c r="EIE2" s="72"/>
      <c r="EIF2" s="70"/>
      <c r="EIG2" s="70"/>
      <c r="EII2" s="70"/>
      <c r="EIJ2" s="70"/>
      <c r="EIU2" s="72"/>
      <c r="EIV2" s="70"/>
      <c r="EIW2" s="70"/>
      <c r="EIY2" s="70"/>
      <c r="EIZ2" s="70"/>
      <c r="EJK2" s="72"/>
      <c r="EJL2" s="70"/>
      <c r="EJM2" s="70"/>
      <c r="EJO2" s="70"/>
      <c r="EJP2" s="70"/>
      <c r="EKA2" s="72"/>
      <c r="EKB2" s="70"/>
      <c r="EKC2" s="70"/>
      <c r="EKE2" s="70"/>
      <c r="EKF2" s="70"/>
      <c r="EKQ2" s="72"/>
      <c r="EKR2" s="70"/>
      <c r="EKS2" s="70"/>
      <c r="EKU2" s="70"/>
      <c r="EKV2" s="70"/>
      <c r="ELG2" s="72"/>
      <c r="ELH2" s="70"/>
      <c r="ELI2" s="70"/>
      <c r="ELK2" s="70"/>
      <c r="ELL2" s="70"/>
      <c r="ELW2" s="72"/>
      <c r="ELX2" s="70"/>
      <c r="ELY2" s="70"/>
      <c r="EMA2" s="70"/>
      <c r="EMB2" s="70"/>
      <c r="EMM2" s="72"/>
      <c r="EMN2" s="70"/>
      <c r="EMO2" s="70"/>
      <c r="EMQ2" s="70"/>
      <c r="EMR2" s="70"/>
      <c r="ENC2" s="72"/>
      <c r="END2" s="70"/>
      <c r="ENE2" s="70"/>
      <c r="ENG2" s="70"/>
      <c r="ENH2" s="70"/>
      <c r="ENS2" s="72"/>
      <c r="ENT2" s="70"/>
      <c r="ENU2" s="70"/>
      <c r="ENW2" s="70"/>
      <c r="ENX2" s="70"/>
      <c r="EOI2" s="72"/>
      <c r="EOJ2" s="70"/>
      <c r="EOK2" s="70"/>
      <c r="EOM2" s="70"/>
      <c r="EON2" s="70"/>
      <c r="EOY2" s="72"/>
      <c r="EOZ2" s="70"/>
      <c r="EPA2" s="70"/>
      <c r="EPC2" s="70"/>
      <c r="EPD2" s="70"/>
      <c r="EPO2" s="72"/>
      <c r="EPP2" s="70"/>
      <c r="EPQ2" s="70"/>
      <c r="EPS2" s="70"/>
      <c r="EPT2" s="70"/>
      <c r="EQE2" s="72"/>
      <c r="EQF2" s="70"/>
      <c r="EQG2" s="70"/>
      <c r="EQI2" s="70"/>
      <c r="EQJ2" s="70"/>
      <c r="EQU2" s="72"/>
      <c r="EQV2" s="70"/>
      <c r="EQW2" s="70"/>
      <c r="EQY2" s="70"/>
      <c r="EQZ2" s="70"/>
      <c r="ERK2" s="72"/>
      <c r="ERL2" s="70"/>
      <c r="ERM2" s="70"/>
      <c r="ERO2" s="70"/>
      <c r="ERP2" s="70"/>
      <c r="ESA2" s="72"/>
      <c r="ESB2" s="70"/>
      <c r="ESC2" s="70"/>
      <c r="ESE2" s="70"/>
      <c r="ESF2" s="70"/>
      <c r="ESQ2" s="72"/>
      <c r="ESR2" s="70"/>
      <c r="ESS2" s="70"/>
      <c r="ESU2" s="70"/>
      <c r="ESV2" s="70"/>
      <c r="ETG2" s="72"/>
      <c r="ETH2" s="70"/>
      <c r="ETI2" s="70"/>
      <c r="ETK2" s="70"/>
      <c r="ETL2" s="70"/>
      <c r="ETW2" s="72"/>
      <c r="ETX2" s="70"/>
      <c r="ETY2" s="70"/>
      <c r="EUA2" s="70"/>
      <c r="EUB2" s="70"/>
      <c r="EUM2" s="72"/>
      <c r="EUN2" s="70"/>
      <c r="EUO2" s="70"/>
      <c r="EUQ2" s="70"/>
      <c r="EUR2" s="70"/>
      <c r="EVC2" s="72"/>
      <c r="EVD2" s="70"/>
      <c r="EVE2" s="70"/>
      <c r="EVG2" s="70"/>
      <c r="EVH2" s="70"/>
      <c r="EVS2" s="72"/>
      <c r="EVT2" s="70"/>
      <c r="EVU2" s="70"/>
      <c r="EVW2" s="70"/>
      <c r="EVX2" s="70"/>
      <c r="EWI2" s="72"/>
      <c r="EWJ2" s="70"/>
      <c r="EWK2" s="70"/>
      <c r="EWM2" s="70"/>
      <c r="EWN2" s="70"/>
      <c r="EWY2" s="72"/>
      <c r="EWZ2" s="70"/>
      <c r="EXA2" s="70"/>
      <c r="EXC2" s="70"/>
      <c r="EXD2" s="70"/>
      <c r="EXO2" s="72"/>
      <c r="EXP2" s="70"/>
      <c r="EXQ2" s="70"/>
      <c r="EXS2" s="70"/>
      <c r="EXT2" s="70"/>
      <c r="EYE2" s="72"/>
      <c r="EYF2" s="70"/>
      <c r="EYG2" s="70"/>
      <c r="EYI2" s="70"/>
      <c r="EYJ2" s="70"/>
      <c r="EYU2" s="72"/>
      <c r="EYV2" s="70"/>
      <c r="EYW2" s="70"/>
      <c r="EYY2" s="70"/>
      <c r="EYZ2" s="70"/>
      <c r="EZK2" s="72"/>
      <c r="EZL2" s="70"/>
      <c r="EZM2" s="70"/>
      <c r="EZO2" s="70"/>
      <c r="EZP2" s="70"/>
      <c r="FAA2" s="72"/>
      <c r="FAB2" s="70"/>
      <c r="FAC2" s="70"/>
      <c r="FAE2" s="70"/>
      <c r="FAF2" s="70"/>
      <c r="FAQ2" s="72"/>
      <c r="FAR2" s="70"/>
      <c r="FAS2" s="70"/>
      <c r="FAU2" s="70"/>
      <c r="FAV2" s="70"/>
      <c r="FBG2" s="72"/>
      <c r="FBH2" s="70"/>
      <c r="FBI2" s="70"/>
      <c r="FBK2" s="70"/>
      <c r="FBL2" s="70"/>
      <c r="FBW2" s="72"/>
      <c r="FBX2" s="70"/>
      <c r="FBY2" s="70"/>
      <c r="FCA2" s="70"/>
      <c r="FCB2" s="70"/>
      <c r="FCM2" s="72"/>
      <c r="FCN2" s="70"/>
      <c r="FCO2" s="70"/>
      <c r="FCQ2" s="70"/>
      <c r="FCR2" s="70"/>
      <c r="FDC2" s="72"/>
      <c r="FDD2" s="70"/>
      <c r="FDE2" s="70"/>
      <c r="FDG2" s="70"/>
      <c r="FDH2" s="70"/>
      <c r="FDS2" s="72"/>
      <c r="FDT2" s="70"/>
      <c r="FDU2" s="70"/>
      <c r="FDW2" s="70"/>
      <c r="FDX2" s="70"/>
      <c r="FEI2" s="72"/>
      <c r="FEJ2" s="70"/>
      <c r="FEK2" s="70"/>
      <c r="FEM2" s="70"/>
      <c r="FEN2" s="70"/>
      <c r="FEY2" s="72"/>
      <c r="FEZ2" s="70"/>
      <c r="FFA2" s="70"/>
      <c r="FFC2" s="70"/>
      <c r="FFD2" s="70"/>
      <c r="FFO2" s="72"/>
      <c r="FFP2" s="70"/>
      <c r="FFQ2" s="70"/>
      <c r="FFS2" s="70"/>
      <c r="FFT2" s="70"/>
      <c r="FGE2" s="72"/>
      <c r="FGF2" s="70"/>
      <c r="FGG2" s="70"/>
      <c r="FGI2" s="70"/>
      <c r="FGJ2" s="70"/>
      <c r="FGU2" s="72"/>
      <c r="FGV2" s="70"/>
      <c r="FGW2" s="70"/>
      <c r="FGY2" s="70"/>
      <c r="FGZ2" s="70"/>
      <c r="FHK2" s="72"/>
      <c r="FHL2" s="70"/>
      <c r="FHM2" s="70"/>
      <c r="FHO2" s="70"/>
      <c r="FHP2" s="70"/>
      <c r="FIA2" s="72"/>
      <c r="FIB2" s="70"/>
      <c r="FIC2" s="70"/>
      <c r="FIE2" s="70"/>
      <c r="FIF2" s="70"/>
      <c r="FIQ2" s="72"/>
      <c r="FIR2" s="70"/>
      <c r="FIS2" s="70"/>
      <c r="FIU2" s="70"/>
      <c r="FIV2" s="70"/>
      <c r="FJG2" s="72"/>
      <c r="FJH2" s="70"/>
      <c r="FJI2" s="70"/>
      <c r="FJK2" s="70"/>
      <c r="FJL2" s="70"/>
      <c r="FJW2" s="72"/>
      <c r="FJX2" s="70"/>
      <c r="FJY2" s="70"/>
      <c r="FKA2" s="70"/>
      <c r="FKB2" s="70"/>
      <c r="FKM2" s="72"/>
      <c r="FKN2" s="70"/>
      <c r="FKO2" s="70"/>
      <c r="FKQ2" s="70"/>
      <c r="FKR2" s="70"/>
      <c r="FLC2" s="72"/>
      <c r="FLD2" s="70"/>
      <c r="FLE2" s="70"/>
      <c r="FLG2" s="70"/>
      <c r="FLH2" s="70"/>
      <c r="FLS2" s="72"/>
      <c r="FLT2" s="70"/>
      <c r="FLU2" s="70"/>
      <c r="FLW2" s="70"/>
      <c r="FLX2" s="70"/>
      <c r="FMI2" s="72"/>
      <c r="FMJ2" s="70"/>
      <c r="FMK2" s="70"/>
      <c r="FMM2" s="70"/>
      <c r="FMN2" s="70"/>
      <c r="FMY2" s="72"/>
      <c r="FMZ2" s="70"/>
      <c r="FNA2" s="70"/>
      <c r="FNC2" s="70"/>
      <c r="FND2" s="70"/>
      <c r="FNO2" s="72"/>
      <c r="FNP2" s="70"/>
      <c r="FNQ2" s="70"/>
      <c r="FNS2" s="70"/>
      <c r="FNT2" s="70"/>
      <c r="FOE2" s="72"/>
      <c r="FOF2" s="70"/>
      <c r="FOG2" s="70"/>
      <c r="FOI2" s="70"/>
      <c r="FOJ2" s="70"/>
      <c r="FOU2" s="72"/>
      <c r="FOV2" s="70"/>
      <c r="FOW2" s="70"/>
      <c r="FOY2" s="70"/>
      <c r="FOZ2" s="70"/>
      <c r="FPK2" s="72"/>
      <c r="FPL2" s="70"/>
      <c r="FPM2" s="70"/>
      <c r="FPO2" s="70"/>
      <c r="FPP2" s="70"/>
      <c r="FQA2" s="72"/>
      <c r="FQB2" s="70"/>
      <c r="FQC2" s="70"/>
      <c r="FQE2" s="70"/>
      <c r="FQF2" s="70"/>
      <c r="FQQ2" s="72"/>
      <c r="FQR2" s="70"/>
      <c r="FQS2" s="70"/>
      <c r="FQU2" s="70"/>
      <c r="FQV2" s="70"/>
      <c r="FRG2" s="72"/>
      <c r="FRH2" s="70"/>
      <c r="FRI2" s="70"/>
      <c r="FRK2" s="70"/>
      <c r="FRL2" s="70"/>
      <c r="FRW2" s="72"/>
      <c r="FRX2" s="70"/>
      <c r="FRY2" s="70"/>
      <c r="FSA2" s="70"/>
      <c r="FSB2" s="70"/>
      <c r="FSM2" s="72"/>
      <c r="FSN2" s="70"/>
      <c r="FSO2" s="70"/>
      <c r="FSQ2" s="70"/>
      <c r="FSR2" s="70"/>
      <c r="FTC2" s="72"/>
      <c r="FTD2" s="70"/>
      <c r="FTE2" s="70"/>
      <c r="FTG2" s="70"/>
      <c r="FTH2" s="70"/>
      <c r="FTS2" s="72"/>
      <c r="FTT2" s="70"/>
      <c r="FTU2" s="70"/>
      <c r="FTW2" s="70"/>
      <c r="FTX2" s="70"/>
      <c r="FUI2" s="72"/>
      <c r="FUJ2" s="70"/>
      <c r="FUK2" s="70"/>
      <c r="FUM2" s="70"/>
      <c r="FUN2" s="70"/>
      <c r="FUY2" s="72"/>
      <c r="FUZ2" s="70"/>
      <c r="FVA2" s="70"/>
      <c r="FVC2" s="70"/>
      <c r="FVD2" s="70"/>
      <c r="FVO2" s="72"/>
      <c r="FVP2" s="70"/>
      <c r="FVQ2" s="70"/>
      <c r="FVS2" s="70"/>
      <c r="FVT2" s="70"/>
      <c r="FWE2" s="72"/>
      <c r="FWF2" s="70"/>
      <c r="FWG2" s="70"/>
      <c r="FWI2" s="70"/>
      <c r="FWJ2" s="70"/>
      <c r="FWU2" s="72"/>
      <c r="FWV2" s="70"/>
      <c r="FWW2" s="70"/>
      <c r="FWY2" s="70"/>
      <c r="FWZ2" s="70"/>
      <c r="FXK2" s="72"/>
      <c r="FXL2" s="70"/>
      <c r="FXM2" s="70"/>
      <c r="FXO2" s="70"/>
      <c r="FXP2" s="70"/>
      <c r="FYA2" s="72"/>
      <c r="FYB2" s="70"/>
      <c r="FYC2" s="70"/>
      <c r="FYE2" s="70"/>
      <c r="FYF2" s="70"/>
      <c r="FYQ2" s="72"/>
      <c r="FYR2" s="70"/>
      <c r="FYS2" s="70"/>
      <c r="FYU2" s="70"/>
      <c r="FYV2" s="70"/>
      <c r="FZG2" s="72"/>
      <c r="FZH2" s="70"/>
      <c r="FZI2" s="70"/>
      <c r="FZK2" s="70"/>
      <c r="FZL2" s="70"/>
      <c r="FZW2" s="72"/>
      <c r="FZX2" s="70"/>
      <c r="FZY2" s="70"/>
      <c r="GAA2" s="70"/>
      <c r="GAB2" s="70"/>
      <c r="GAM2" s="72"/>
      <c r="GAN2" s="70"/>
      <c r="GAO2" s="70"/>
      <c r="GAQ2" s="70"/>
      <c r="GAR2" s="70"/>
      <c r="GBC2" s="72"/>
      <c r="GBD2" s="70"/>
      <c r="GBE2" s="70"/>
      <c r="GBG2" s="70"/>
      <c r="GBH2" s="70"/>
      <c r="GBS2" s="72"/>
      <c r="GBT2" s="70"/>
      <c r="GBU2" s="70"/>
      <c r="GBW2" s="70"/>
      <c r="GBX2" s="70"/>
      <c r="GCI2" s="72"/>
      <c r="GCJ2" s="70"/>
      <c r="GCK2" s="70"/>
      <c r="GCM2" s="70"/>
      <c r="GCN2" s="70"/>
      <c r="GCY2" s="72"/>
      <c r="GCZ2" s="70"/>
      <c r="GDA2" s="70"/>
      <c r="GDC2" s="70"/>
      <c r="GDD2" s="70"/>
      <c r="GDO2" s="72"/>
      <c r="GDP2" s="70"/>
      <c r="GDQ2" s="70"/>
      <c r="GDS2" s="70"/>
      <c r="GDT2" s="70"/>
      <c r="GEE2" s="72"/>
      <c r="GEF2" s="70"/>
      <c r="GEG2" s="70"/>
      <c r="GEI2" s="70"/>
      <c r="GEJ2" s="70"/>
      <c r="GEU2" s="72"/>
      <c r="GEV2" s="70"/>
      <c r="GEW2" s="70"/>
      <c r="GEY2" s="70"/>
      <c r="GEZ2" s="70"/>
      <c r="GFK2" s="72"/>
      <c r="GFL2" s="70"/>
      <c r="GFM2" s="70"/>
      <c r="GFO2" s="70"/>
      <c r="GFP2" s="70"/>
      <c r="GGA2" s="72"/>
      <c r="GGB2" s="70"/>
      <c r="GGC2" s="70"/>
      <c r="GGE2" s="70"/>
      <c r="GGF2" s="70"/>
      <c r="GGQ2" s="72"/>
      <c r="GGR2" s="70"/>
      <c r="GGS2" s="70"/>
      <c r="GGU2" s="70"/>
      <c r="GGV2" s="70"/>
      <c r="GHG2" s="72"/>
      <c r="GHH2" s="70"/>
      <c r="GHI2" s="70"/>
      <c r="GHK2" s="70"/>
      <c r="GHL2" s="70"/>
      <c r="GHW2" s="72"/>
      <c r="GHX2" s="70"/>
      <c r="GHY2" s="70"/>
      <c r="GIA2" s="70"/>
      <c r="GIB2" s="70"/>
      <c r="GIM2" s="72"/>
      <c r="GIN2" s="70"/>
      <c r="GIO2" s="70"/>
      <c r="GIQ2" s="70"/>
      <c r="GIR2" s="70"/>
      <c r="GJC2" s="72"/>
      <c r="GJD2" s="70"/>
      <c r="GJE2" s="70"/>
      <c r="GJG2" s="70"/>
      <c r="GJH2" s="70"/>
      <c r="GJS2" s="72"/>
      <c r="GJT2" s="70"/>
      <c r="GJU2" s="70"/>
      <c r="GJW2" s="70"/>
      <c r="GJX2" s="70"/>
      <c r="GKI2" s="72"/>
      <c r="GKJ2" s="70"/>
      <c r="GKK2" s="70"/>
      <c r="GKM2" s="70"/>
      <c r="GKN2" s="70"/>
      <c r="GKY2" s="72"/>
      <c r="GKZ2" s="70"/>
      <c r="GLA2" s="70"/>
      <c r="GLC2" s="70"/>
      <c r="GLD2" s="70"/>
      <c r="GLO2" s="72"/>
      <c r="GLP2" s="70"/>
      <c r="GLQ2" s="70"/>
      <c r="GLS2" s="70"/>
      <c r="GLT2" s="70"/>
      <c r="GME2" s="72"/>
      <c r="GMF2" s="70"/>
      <c r="GMG2" s="70"/>
      <c r="GMI2" s="70"/>
      <c r="GMJ2" s="70"/>
      <c r="GMU2" s="72"/>
      <c r="GMV2" s="70"/>
      <c r="GMW2" s="70"/>
      <c r="GMY2" s="70"/>
      <c r="GMZ2" s="70"/>
      <c r="GNK2" s="72"/>
      <c r="GNL2" s="70"/>
      <c r="GNM2" s="70"/>
      <c r="GNO2" s="70"/>
      <c r="GNP2" s="70"/>
      <c r="GOA2" s="72"/>
      <c r="GOB2" s="70"/>
      <c r="GOC2" s="70"/>
      <c r="GOE2" s="70"/>
      <c r="GOF2" s="70"/>
      <c r="GOQ2" s="72"/>
      <c r="GOR2" s="70"/>
      <c r="GOS2" s="70"/>
      <c r="GOU2" s="70"/>
      <c r="GOV2" s="70"/>
      <c r="GPG2" s="72"/>
      <c r="GPH2" s="70"/>
      <c r="GPI2" s="70"/>
      <c r="GPK2" s="70"/>
      <c r="GPL2" s="70"/>
      <c r="GPW2" s="72"/>
      <c r="GPX2" s="70"/>
      <c r="GPY2" s="70"/>
      <c r="GQA2" s="70"/>
      <c r="GQB2" s="70"/>
      <c r="GQM2" s="72"/>
      <c r="GQN2" s="70"/>
      <c r="GQO2" s="70"/>
      <c r="GQQ2" s="70"/>
      <c r="GQR2" s="70"/>
      <c r="GRC2" s="72"/>
      <c r="GRD2" s="70"/>
      <c r="GRE2" s="70"/>
      <c r="GRG2" s="70"/>
      <c r="GRH2" s="70"/>
      <c r="GRS2" s="72"/>
      <c r="GRT2" s="70"/>
      <c r="GRU2" s="70"/>
      <c r="GRW2" s="70"/>
      <c r="GRX2" s="70"/>
      <c r="GSI2" s="72"/>
      <c r="GSJ2" s="70"/>
      <c r="GSK2" s="70"/>
      <c r="GSM2" s="70"/>
      <c r="GSN2" s="70"/>
      <c r="GSY2" s="72"/>
      <c r="GSZ2" s="70"/>
      <c r="GTA2" s="70"/>
      <c r="GTC2" s="70"/>
      <c r="GTD2" s="70"/>
      <c r="GTO2" s="72"/>
      <c r="GTP2" s="70"/>
      <c r="GTQ2" s="70"/>
      <c r="GTS2" s="70"/>
      <c r="GTT2" s="70"/>
      <c r="GUE2" s="72"/>
      <c r="GUF2" s="70"/>
      <c r="GUG2" s="70"/>
      <c r="GUI2" s="70"/>
      <c r="GUJ2" s="70"/>
      <c r="GUU2" s="72"/>
      <c r="GUV2" s="70"/>
      <c r="GUW2" s="70"/>
      <c r="GUY2" s="70"/>
      <c r="GUZ2" s="70"/>
      <c r="GVK2" s="72"/>
      <c r="GVL2" s="70"/>
      <c r="GVM2" s="70"/>
      <c r="GVO2" s="70"/>
      <c r="GVP2" s="70"/>
      <c r="GWA2" s="72"/>
      <c r="GWB2" s="70"/>
      <c r="GWC2" s="70"/>
      <c r="GWE2" s="70"/>
      <c r="GWF2" s="70"/>
      <c r="GWQ2" s="72"/>
      <c r="GWR2" s="70"/>
      <c r="GWS2" s="70"/>
      <c r="GWU2" s="70"/>
      <c r="GWV2" s="70"/>
      <c r="GXG2" s="72"/>
      <c r="GXH2" s="70"/>
      <c r="GXI2" s="70"/>
      <c r="GXK2" s="70"/>
      <c r="GXL2" s="70"/>
      <c r="GXW2" s="72"/>
      <c r="GXX2" s="70"/>
      <c r="GXY2" s="70"/>
      <c r="GYA2" s="70"/>
      <c r="GYB2" s="70"/>
      <c r="GYM2" s="72"/>
      <c r="GYN2" s="70"/>
      <c r="GYO2" s="70"/>
      <c r="GYQ2" s="70"/>
      <c r="GYR2" s="70"/>
      <c r="GZC2" s="72"/>
      <c r="GZD2" s="70"/>
      <c r="GZE2" s="70"/>
      <c r="GZG2" s="70"/>
      <c r="GZH2" s="70"/>
      <c r="GZS2" s="72"/>
      <c r="GZT2" s="70"/>
      <c r="GZU2" s="70"/>
      <c r="GZW2" s="70"/>
      <c r="GZX2" s="70"/>
      <c r="HAI2" s="72"/>
      <c r="HAJ2" s="70"/>
      <c r="HAK2" s="70"/>
      <c r="HAM2" s="70"/>
      <c r="HAN2" s="70"/>
      <c r="HAY2" s="72"/>
      <c r="HAZ2" s="70"/>
      <c r="HBA2" s="70"/>
      <c r="HBC2" s="70"/>
      <c r="HBD2" s="70"/>
      <c r="HBO2" s="72"/>
      <c r="HBP2" s="70"/>
      <c r="HBQ2" s="70"/>
      <c r="HBS2" s="70"/>
      <c r="HBT2" s="70"/>
      <c r="HCE2" s="72"/>
      <c r="HCF2" s="70"/>
      <c r="HCG2" s="70"/>
      <c r="HCI2" s="70"/>
      <c r="HCJ2" s="70"/>
      <c r="HCU2" s="72"/>
      <c r="HCV2" s="70"/>
      <c r="HCW2" s="70"/>
      <c r="HCY2" s="70"/>
      <c r="HCZ2" s="70"/>
      <c r="HDK2" s="72"/>
      <c r="HDL2" s="70"/>
      <c r="HDM2" s="70"/>
      <c r="HDO2" s="70"/>
      <c r="HDP2" s="70"/>
      <c r="HEA2" s="72"/>
      <c r="HEB2" s="70"/>
      <c r="HEC2" s="70"/>
      <c r="HEE2" s="70"/>
      <c r="HEF2" s="70"/>
      <c r="HEQ2" s="72"/>
      <c r="HER2" s="70"/>
      <c r="HES2" s="70"/>
      <c r="HEU2" s="70"/>
      <c r="HEV2" s="70"/>
      <c r="HFG2" s="72"/>
      <c r="HFH2" s="70"/>
      <c r="HFI2" s="70"/>
      <c r="HFK2" s="70"/>
      <c r="HFL2" s="70"/>
      <c r="HFW2" s="72"/>
      <c r="HFX2" s="70"/>
      <c r="HFY2" s="70"/>
      <c r="HGA2" s="70"/>
      <c r="HGB2" s="70"/>
      <c r="HGM2" s="72"/>
      <c r="HGN2" s="70"/>
      <c r="HGO2" s="70"/>
      <c r="HGQ2" s="70"/>
      <c r="HGR2" s="70"/>
      <c r="HHC2" s="72"/>
      <c r="HHD2" s="70"/>
      <c r="HHE2" s="70"/>
      <c r="HHG2" s="70"/>
      <c r="HHH2" s="70"/>
      <c r="HHS2" s="72"/>
      <c r="HHT2" s="70"/>
      <c r="HHU2" s="70"/>
      <c r="HHW2" s="70"/>
      <c r="HHX2" s="70"/>
      <c r="HII2" s="72"/>
      <c r="HIJ2" s="70"/>
      <c r="HIK2" s="70"/>
      <c r="HIM2" s="70"/>
      <c r="HIN2" s="70"/>
      <c r="HIY2" s="72"/>
      <c r="HIZ2" s="70"/>
      <c r="HJA2" s="70"/>
      <c r="HJC2" s="70"/>
      <c r="HJD2" s="70"/>
      <c r="HJO2" s="72"/>
      <c r="HJP2" s="70"/>
      <c r="HJQ2" s="70"/>
      <c r="HJS2" s="70"/>
      <c r="HJT2" s="70"/>
      <c r="HKE2" s="72"/>
      <c r="HKF2" s="70"/>
      <c r="HKG2" s="70"/>
      <c r="HKI2" s="70"/>
      <c r="HKJ2" s="70"/>
      <c r="HKU2" s="72"/>
      <c r="HKV2" s="70"/>
      <c r="HKW2" s="70"/>
      <c r="HKY2" s="70"/>
      <c r="HKZ2" s="70"/>
      <c r="HLK2" s="72"/>
      <c r="HLL2" s="70"/>
      <c r="HLM2" s="70"/>
      <c r="HLO2" s="70"/>
      <c r="HLP2" s="70"/>
      <c r="HMA2" s="72"/>
      <c r="HMB2" s="70"/>
      <c r="HMC2" s="70"/>
      <c r="HME2" s="70"/>
      <c r="HMF2" s="70"/>
      <c r="HMQ2" s="72"/>
      <c r="HMR2" s="70"/>
      <c r="HMS2" s="70"/>
      <c r="HMU2" s="70"/>
      <c r="HMV2" s="70"/>
      <c r="HNG2" s="72"/>
      <c r="HNH2" s="70"/>
      <c r="HNI2" s="70"/>
      <c r="HNK2" s="70"/>
      <c r="HNL2" s="70"/>
      <c r="HNW2" s="72"/>
      <c r="HNX2" s="70"/>
      <c r="HNY2" s="70"/>
      <c r="HOA2" s="70"/>
      <c r="HOB2" s="70"/>
      <c r="HOM2" s="72"/>
      <c r="HON2" s="70"/>
      <c r="HOO2" s="70"/>
      <c r="HOQ2" s="70"/>
      <c r="HOR2" s="70"/>
      <c r="HPC2" s="72"/>
      <c r="HPD2" s="70"/>
      <c r="HPE2" s="70"/>
      <c r="HPG2" s="70"/>
      <c r="HPH2" s="70"/>
      <c r="HPS2" s="72"/>
      <c r="HPT2" s="70"/>
      <c r="HPU2" s="70"/>
      <c r="HPW2" s="70"/>
      <c r="HPX2" s="70"/>
      <c r="HQI2" s="72"/>
      <c r="HQJ2" s="70"/>
      <c r="HQK2" s="70"/>
      <c r="HQM2" s="70"/>
      <c r="HQN2" s="70"/>
      <c r="HQY2" s="72"/>
      <c r="HQZ2" s="70"/>
      <c r="HRA2" s="70"/>
      <c r="HRC2" s="70"/>
      <c r="HRD2" s="70"/>
      <c r="HRO2" s="72"/>
      <c r="HRP2" s="70"/>
      <c r="HRQ2" s="70"/>
      <c r="HRS2" s="70"/>
      <c r="HRT2" s="70"/>
      <c r="HSE2" s="72"/>
      <c r="HSF2" s="70"/>
      <c r="HSG2" s="70"/>
      <c r="HSI2" s="70"/>
      <c r="HSJ2" s="70"/>
      <c r="HSU2" s="72"/>
      <c r="HSV2" s="70"/>
      <c r="HSW2" s="70"/>
      <c r="HSY2" s="70"/>
      <c r="HSZ2" s="70"/>
      <c r="HTK2" s="72"/>
      <c r="HTL2" s="70"/>
      <c r="HTM2" s="70"/>
      <c r="HTO2" s="70"/>
      <c r="HTP2" s="70"/>
      <c r="HUA2" s="72"/>
      <c r="HUB2" s="70"/>
      <c r="HUC2" s="70"/>
      <c r="HUE2" s="70"/>
      <c r="HUF2" s="70"/>
      <c r="HUQ2" s="72"/>
      <c r="HUR2" s="70"/>
      <c r="HUS2" s="70"/>
      <c r="HUU2" s="70"/>
      <c r="HUV2" s="70"/>
      <c r="HVG2" s="72"/>
      <c r="HVH2" s="70"/>
      <c r="HVI2" s="70"/>
      <c r="HVK2" s="70"/>
      <c r="HVL2" s="70"/>
      <c r="HVW2" s="72"/>
      <c r="HVX2" s="70"/>
      <c r="HVY2" s="70"/>
      <c r="HWA2" s="70"/>
      <c r="HWB2" s="70"/>
      <c r="HWM2" s="72"/>
      <c r="HWN2" s="70"/>
      <c r="HWO2" s="70"/>
      <c r="HWQ2" s="70"/>
      <c r="HWR2" s="70"/>
      <c r="HXC2" s="72"/>
      <c r="HXD2" s="70"/>
      <c r="HXE2" s="70"/>
      <c r="HXG2" s="70"/>
      <c r="HXH2" s="70"/>
      <c r="HXS2" s="72"/>
      <c r="HXT2" s="70"/>
      <c r="HXU2" s="70"/>
      <c r="HXW2" s="70"/>
      <c r="HXX2" s="70"/>
      <c r="HYI2" s="72"/>
      <c r="HYJ2" s="70"/>
      <c r="HYK2" s="70"/>
      <c r="HYM2" s="70"/>
      <c r="HYN2" s="70"/>
      <c r="HYY2" s="72"/>
      <c r="HYZ2" s="70"/>
      <c r="HZA2" s="70"/>
      <c r="HZC2" s="70"/>
      <c r="HZD2" s="70"/>
      <c r="HZO2" s="72"/>
      <c r="HZP2" s="70"/>
      <c r="HZQ2" s="70"/>
      <c r="HZS2" s="70"/>
      <c r="HZT2" s="70"/>
      <c r="IAE2" s="72"/>
      <c r="IAF2" s="70"/>
      <c r="IAG2" s="70"/>
      <c r="IAI2" s="70"/>
      <c r="IAJ2" s="70"/>
      <c r="IAU2" s="72"/>
      <c r="IAV2" s="70"/>
      <c r="IAW2" s="70"/>
      <c r="IAY2" s="70"/>
      <c r="IAZ2" s="70"/>
      <c r="IBK2" s="72"/>
      <c r="IBL2" s="70"/>
      <c r="IBM2" s="70"/>
      <c r="IBO2" s="70"/>
      <c r="IBP2" s="70"/>
      <c r="ICA2" s="72"/>
      <c r="ICB2" s="70"/>
      <c r="ICC2" s="70"/>
      <c r="ICE2" s="70"/>
      <c r="ICF2" s="70"/>
      <c r="ICQ2" s="72"/>
      <c r="ICR2" s="70"/>
      <c r="ICS2" s="70"/>
      <c r="ICU2" s="70"/>
      <c r="ICV2" s="70"/>
      <c r="IDG2" s="72"/>
      <c r="IDH2" s="70"/>
      <c r="IDI2" s="70"/>
      <c r="IDK2" s="70"/>
      <c r="IDL2" s="70"/>
      <c r="IDW2" s="72"/>
      <c r="IDX2" s="70"/>
      <c r="IDY2" s="70"/>
      <c r="IEA2" s="70"/>
      <c r="IEB2" s="70"/>
      <c r="IEM2" s="72"/>
      <c r="IEN2" s="70"/>
      <c r="IEO2" s="70"/>
      <c r="IEQ2" s="70"/>
      <c r="IER2" s="70"/>
      <c r="IFC2" s="72"/>
      <c r="IFD2" s="70"/>
      <c r="IFE2" s="70"/>
      <c r="IFG2" s="70"/>
      <c r="IFH2" s="70"/>
      <c r="IFS2" s="72"/>
      <c r="IFT2" s="70"/>
      <c r="IFU2" s="70"/>
      <c r="IFW2" s="70"/>
      <c r="IFX2" s="70"/>
      <c r="IGI2" s="72"/>
      <c r="IGJ2" s="70"/>
      <c r="IGK2" s="70"/>
      <c r="IGM2" s="70"/>
      <c r="IGN2" s="70"/>
      <c r="IGY2" s="72"/>
      <c r="IGZ2" s="70"/>
      <c r="IHA2" s="70"/>
      <c r="IHC2" s="70"/>
      <c r="IHD2" s="70"/>
      <c r="IHO2" s="72"/>
      <c r="IHP2" s="70"/>
      <c r="IHQ2" s="70"/>
      <c r="IHS2" s="70"/>
      <c r="IHT2" s="70"/>
      <c r="IIE2" s="72"/>
      <c r="IIF2" s="70"/>
      <c r="IIG2" s="70"/>
      <c r="III2" s="70"/>
      <c r="IIJ2" s="70"/>
      <c r="IIU2" s="72"/>
      <c r="IIV2" s="70"/>
      <c r="IIW2" s="70"/>
      <c r="IIY2" s="70"/>
      <c r="IIZ2" s="70"/>
      <c r="IJK2" s="72"/>
      <c r="IJL2" s="70"/>
      <c r="IJM2" s="70"/>
      <c r="IJO2" s="70"/>
      <c r="IJP2" s="70"/>
      <c r="IKA2" s="72"/>
      <c r="IKB2" s="70"/>
      <c r="IKC2" s="70"/>
      <c r="IKE2" s="70"/>
      <c r="IKF2" s="70"/>
      <c r="IKQ2" s="72"/>
      <c r="IKR2" s="70"/>
      <c r="IKS2" s="70"/>
      <c r="IKU2" s="70"/>
      <c r="IKV2" s="70"/>
      <c r="ILG2" s="72"/>
      <c r="ILH2" s="70"/>
      <c r="ILI2" s="70"/>
      <c r="ILK2" s="70"/>
      <c r="ILL2" s="70"/>
      <c r="ILW2" s="72"/>
      <c r="ILX2" s="70"/>
      <c r="ILY2" s="70"/>
      <c r="IMA2" s="70"/>
      <c r="IMB2" s="70"/>
      <c r="IMM2" s="72"/>
      <c r="IMN2" s="70"/>
      <c r="IMO2" s="70"/>
      <c r="IMQ2" s="70"/>
      <c r="IMR2" s="70"/>
      <c r="INC2" s="72"/>
      <c r="IND2" s="70"/>
      <c r="INE2" s="70"/>
      <c r="ING2" s="70"/>
      <c r="INH2" s="70"/>
      <c r="INS2" s="72"/>
      <c r="INT2" s="70"/>
      <c r="INU2" s="70"/>
      <c r="INW2" s="70"/>
      <c r="INX2" s="70"/>
      <c r="IOI2" s="72"/>
      <c r="IOJ2" s="70"/>
      <c r="IOK2" s="70"/>
      <c r="IOM2" s="70"/>
      <c r="ION2" s="70"/>
      <c r="IOY2" s="72"/>
      <c r="IOZ2" s="70"/>
      <c r="IPA2" s="70"/>
      <c r="IPC2" s="70"/>
      <c r="IPD2" s="70"/>
      <c r="IPO2" s="72"/>
      <c r="IPP2" s="70"/>
      <c r="IPQ2" s="70"/>
      <c r="IPS2" s="70"/>
      <c r="IPT2" s="70"/>
      <c r="IQE2" s="72"/>
      <c r="IQF2" s="70"/>
      <c r="IQG2" s="70"/>
      <c r="IQI2" s="70"/>
      <c r="IQJ2" s="70"/>
      <c r="IQU2" s="72"/>
      <c r="IQV2" s="70"/>
      <c r="IQW2" s="70"/>
      <c r="IQY2" s="70"/>
      <c r="IQZ2" s="70"/>
      <c r="IRK2" s="72"/>
      <c r="IRL2" s="70"/>
      <c r="IRM2" s="70"/>
      <c r="IRO2" s="70"/>
      <c r="IRP2" s="70"/>
      <c r="ISA2" s="72"/>
      <c r="ISB2" s="70"/>
      <c r="ISC2" s="70"/>
      <c r="ISE2" s="70"/>
      <c r="ISF2" s="70"/>
      <c r="ISQ2" s="72"/>
      <c r="ISR2" s="70"/>
      <c r="ISS2" s="70"/>
      <c r="ISU2" s="70"/>
      <c r="ISV2" s="70"/>
      <c r="ITG2" s="72"/>
      <c r="ITH2" s="70"/>
      <c r="ITI2" s="70"/>
      <c r="ITK2" s="70"/>
      <c r="ITL2" s="70"/>
      <c r="ITW2" s="72"/>
      <c r="ITX2" s="70"/>
      <c r="ITY2" s="70"/>
      <c r="IUA2" s="70"/>
      <c r="IUB2" s="70"/>
      <c r="IUM2" s="72"/>
      <c r="IUN2" s="70"/>
      <c r="IUO2" s="70"/>
      <c r="IUQ2" s="70"/>
      <c r="IUR2" s="70"/>
      <c r="IVC2" s="72"/>
      <c r="IVD2" s="70"/>
      <c r="IVE2" s="70"/>
      <c r="IVG2" s="70"/>
      <c r="IVH2" s="70"/>
      <c r="IVS2" s="72"/>
      <c r="IVT2" s="70"/>
      <c r="IVU2" s="70"/>
      <c r="IVW2" s="70"/>
      <c r="IVX2" s="70"/>
      <c r="IWI2" s="72"/>
      <c r="IWJ2" s="70"/>
      <c r="IWK2" s="70"/>
      <c r="IWM2" s="70"/>
      <c r="IWN2" s="70"/>
      <c r="IWY2" s="72"/>
      <c r="IWZ2" s="70"/>
      <c r="IXA2" s="70"/>
      <c r="IXC2" s="70"/>
      <c r="IXD2" s="70"/>
      <c r="IXO2" s="72"/>
      <c r="IXP2" s="70"/>
      <c r="IXQ2" s="70"/>
      <c r="IXS2" s="70"/>
      <c r="IXT2" s="70"/>
      <c r="IYE2" s="72"/>
      <c r="IYF2" s="70"/>
      <c r="IYG2" s="70"/>
      <c r="IYI2" s="70"/>
      <c r="IYJ2" s="70"/>
      <c r="IYU2" s="72"/>
      <c r="IYV2" s="70"/>
      <c r="IYW2" s="70"/>
      <c r="IYY2" s="70"/>
      <c r="IYZ2" s="70"/>
      <c r="IZK2" s="72"/>
      <c r="IZL2" s="70"/>
      <c r="IZM2" s="70"/>
      <c r="IZO2" s="70"/>
      <c r="IZP2" s="70"/>
      <c r="JAA2" s="72"/>
      <c r="JAB2" s="70"/>
      <c r="JAC2" s="70"/>
      <c r="JAE2" s="70"/>
      <c r="JAF2" s="70"/>
      <c r="JAQ2" s="72"/>
      <c r="JAR2" s="70"/>
      <c r="JAS2" s="70"/>
      <c r="JAU2" s="70"/>
      <c r="JAV2" s="70"/>
      <c r="JBG2" s="72"/>
      <c r="JBH2" s="70"/>
      <c r="JBI2" s="70"/>
      <c r="JBK2" s="70"/>
      <c r="JBL2" s="70"/>
      <c r="JBW2" s="72"/>
      <c r="JBX2" s="70"/>
      <c r="JBY2" s="70"/>
      <c r="JCA2" s="70"/>
      <c r="JCB2" s="70"/>
      <c r="JCM2" s="72"/>
      <c r="JCN2" s="70"/>
      <c r="JCO2" s="70"/>
      <c r="JCQ2" s="70"/>
      <c r="JCR2" s="70"/>
      <c r="JDC2" s="72"/>
      <c r="JDD2" s="70"/>
      <c r="JDE2" s="70"/>
      <c r="JDG2" s="70"/>
      <c r="JDH2" s="70"/>
      <c r="JDS2" s="72"/>
      <c r="JDT2" s="70"/>
      <c r="JDU2" s="70"/>
      <c r="JDW2" s="70"/>
      <c r="JDX2" s="70"/>
      <c r="JEI2" s="72"/>
      <c r="JEJ2" s="70"/>
      <c r="JEK2" s="70"/>
      <c r="JEM2" s="70"/>
      <c r="JEN2" s="70"/>
      <c r="JEY2" s="72"/>
      <c r="JEZ2" s="70"/>
      <c r="JFA2" s="70"/>
      <c r="JFC2" s="70"/>
      <c r="JFD2" s="70"/>
      <c r="JFO2" s="72"/>
      <c r="JFP2" s="70"/>
      <c r="JFQ2" s="70"/>
      <c r="JFS2" s="70"/>
      <c r="JFT2" s="70"/>
      <c r="JGE2" s="72"/>
      <c r="JGF2" s="70"/>
      <c r="JGG2" s="70"/>
      <c r="JGI2" s="70"/>
      <c r="JGJ2" s="70"/>
      <c r="JGU2" s="72"/>
      <c r="JGV2" s="70"/>
      <c r="JGW2" s="70"/>
      <c r="JGY2" s="70"/>
      <c r="JGZ2" s="70"/>
      <c r="JHK2" s="72"/>
      <c r="JHL2" s="70"/>
      <c r="JHM2" s="70"/>
      <c r="JHO2" s="70"/>
      <c r="JHP2" s="70"/>
      <c r="JIA2" s="72"/>
      <c r="JIB2" s="70"/>
      <c r="JIC2" s="70"/>
      <c r="JIE2" s="70"/>
      <c r="JIF2" s="70"/>
      <c r="JIQ2" s="72"/>
      <c r="JIR2" s="70"/>
      <c r="JIS2" s="70"/>
      <c r="JIU2" s="70"/>
      <c r="JIV2" s="70"/>
      <c r="JJG2" s="72"/>
      <c r="JJH2" s="70"/>
      <c r="JJI2" s="70"/>
      <c r="JJK2" s="70"/>
      <c r="JJL2" s="70"/>
      <c r="JJW2" s="72"/>
      <c r="JJX2" s="70"/>
      <c r="JJY2" s="70"/>
      <c r="JKA2" s="70"/>
      <c r="JKB2" s="70"/>
      <c r="JKM2" s="72"/>
      <c r="JKN2" s="70"/>
      <c r="JKO2" s="70"/>
      <c r="JKQ2" s="70"/>
      <c r="JKR2" s="70"/>
      <c r="JLC2" s="72"/>
      <c r="JLD2" s="70"/>
      <c r="JLE2" s="70"/>
      <c r="JLG2" s="70"/>
      <c r="JLH2" s="70"/>
      <c r="JLS2" s="72"/>
      <c r="JLT2" s="70"/>
      <c r="JLU2" s="70"/>
      <c r="JLW2" s="70"/>
      <c r="JLX2" s="70"/>
      <c r="JMI2" s="72"/>
      <c r="JMJ2" s="70"/>
      <c r="JMK2" s="70"/>
      <c r="JMM2" s="70"/>
      <c r="JMN2" s="70"/>
      <c r="JMY2" s="72"/>
      <c r="JMZ2" s="70"/>
      <c r="JNA2" s="70"/>
      <c r="JNC2" s="70"/>
      <c r="JND2" s="70"/>
      <c r="JNO2" s="72"/>
      <c r="JNP2" s="70"/>
      <c r="JNQ2" s="70"/>
      <c r="JNS2" s="70"/>
      <c r="JNT2" s="70"/>
      <c r="JOE2" s="72"/>
      <c r="JOF2" s="70"/>
      <c r="JOG2" s="70"/>
      <c r="JOI2" s="70"/>
      <c r="JOJ2" s="70"/>
      <c r="JOU2" s="72"/>
      <c r="JOV2" s="70"/>
      <c r="JOW2" s="70"/>
      <c r="JOY2" s="70"/>
      <c r="JOZ2" s="70"/>
      <c r="JPK2" s="72"/>
      <c r="JPL2" s="70"/>
      <c r="JPM2" s="70"/>
      <c r="JPO2" s="70"/>
      <c r="JPP2" s="70"/>
      <c r="JQA2" s="72"/>
      <c r="JQB2" s="70"/>
      <c r="JQC2" s="70"/>
      <c r="JQE2" s="70"/>
      <c r="JQF2" s="70"/>
      <c r="JQQ2" s="72"/>
      <c r="JQR2" s="70"/>
      <c r="JQS2" s="70"/>
      <c r="JQU2" s="70"/>
      <c r="JQV2" s="70"/>
      <c r="JRG2" s="72"/>
      <c r="JRH2" s="70"/>
      <c r="JRI2" s="70"/>
      <c r="JRK2" s="70"/>
      <c r="JRL2" s="70"/>
      <c r="JRW2" s="72"/>
      <c r="JRX2" s="70"/>
      <c r="JRY2" s="70"/>
      <c r="JSA2" s="70"/>
      <c r="JSB2" s="70"/>
      <c r="JSM2" s="72"/>
      <c r="JSN2" s="70"/>
      <c r="JSO2" s="70"/>
      <c r="JSQ2" s="70"/>
      <c r="JSR2" s="70"/>
      <c r="JTC2" s="72"/>
      <c r="JTD2" s="70"/>
      <c r="JTE2" s="70"/>
      <c r="JTG2" s="70"/>
      <c r="JTH2" s="70"/>
      <c r="JTS2" s="72"/>
      <c r="JTT2" s="70"/>
      <c r="JTU2" s="70"/>
      <c r="JTW2" s="70"/>
      <c r="JTX2" s="70"/>
      <c r="JUI2" s="72"/>
      <c r="JUJ2" s="70"/>
      <c r="JUK2" s="70"/>
      <c r="JUM2" s="70"/>
      <c r="JUN2" s="70"/>
      <c r="JUY2" s="72"/>
      <c r="JUZ2" s="70"/>
      <c r="JVA2" s="70"/>
      <c r="JVC2" s="70"/>
      <c r="JVD2" s="70"/>
      <c r="JVO2" s="72"/>
      <c r="JVP2" s="70"/>
      <c r="JVQ2" s="70"/>
      <c r="JVS2" s="70"/>
      <c r="JVT2" s="70"/>
      <c r="JWE2" s="72"/>
      <c r="JWF2" s="70"/>
      <c r="JWG2" s="70"/>
      <c r="JWI2" s="70"/>
      <c r="JWJ2" s="70"/>
      <c r="JWU2" s="72"/>
      <c r="JWV2" s="70"/>
      <c r="JWW2" s="70"/>
      <c r="JWY2" s="70"/>
      <c r="JWZ2" s="70"/>
      <c r="JXK2" s="72"/>
      <c r="JXL2" s="70"/>
      <c r="JXM2" s="70"/>
      <c r="JXO2" s="70"/>
      <c r="JXP2" s="70"/>
      <c r="JYA2" s="72"/>
      <c r="JYB2" s="70"/>
      <c r="JYC2" s="70"/>
      <c r="JYE2" s="70"/>
      <c r="JYF2" s="70"/>
      <c r="JYQ2" s="72"/>
      <c r="JYR2" s="70"/>
      <c r="JYS2" s="70"/>
      <c r="JYU2" s="70"/>
      <c r="JYV2" s="70"/>
      <c r="JZG2" s="72"/>
      <c r="JZH2" s="70"/>
      <c r="JZI2" s="70"/>
      <c r="JZK2" s="70"/>
      <c r="JZL2" s="70"/>
      <c r="JZW2" s="72"/>
      <c r="JZX2" s="70"/>
      <c r="JZY2" s="70"/>
      <c r="KAA2" s="70"/>
      <c r="KAB2" s="70"/>
      <c r="KAM2" s="72"/>
      <c r="KAN2" s="70"/>
      <c r="KAO2" s="70"/>
      <c r="KAQ2" s="70"/>
      <c r="KAR2" s="70"/>
      <c r="KBC2" s="72"/>
      <c r="KBD2" s="70"/>
      <c r="KBE2" s="70"/>
      <c r="KBG2" s="70"/>
      <c r="KBH2" s="70"/>
      <c r="KBS2" s="72"/>
      <c r="KBT2" s="70"/>
      <c r="KBU2" s="70"/>
      <c r="KBW2" s="70"/>
      <c r="KBX2" s="70"/>
      <c r="KCI2" s="72"/>
      <c r="KCJ2" s="70"/>
      <c r="KCK2" s="70"/>
      <c r="KCM2" s="70"/>
      <c r="KCN2" s="70"/>
      <c r="KCY2" s="72"/>
      <c r="KCZ2" s="70"/>
      <c r="KDA2" s="70"/>
      <c r="KDC2" s="70"/>
      <c r="KDD2" s="70"/>
      <c r="KDO2" s="72"/>
      <c r="KDP2" s="70"/>
      <c r="KDQ2" s="70"/>
      <c r="KDS2" s="70"/>
      <c r="KDT2" s="70"/>
      <c r="KEE2" s="72"/>
      <c r="KEF2" s="70"/>
      <c r="KEG2" s="70"/>
      <c r="KEI2" s="70"/>
      <c r="KEJ2" s="70"/>
      <c r="KEU2" s="72"/>
      <c r="KEV2" s="70"/>
      <c r="KEW2" s="70"/>
      <c r="KEY2" s="70"/>
      <c r="KEZ2" s="70"/>
      <c r="KFK2" s="72"/>
      <c r="KFL2" s="70"/>
      <c r="KFM2" s="70"/>
      <c r="KFO2" s="70"/>
      <c r="KFP2" s="70"/>
      <c r="KGA2" s="72"/>
      <c r="KGB2" s="70"/>
      <c r="KGC2" s="70"/>
      <c r="KGE2" s="70"/>
      <c r="KGF2" s="70"/>
      <c r="KGQ2" s="72"/>
      <c r="KGR2" s="70"/>
      <c r="KGS2" s="70"/>
      <c r="KGU2" s="70"/>
      <c r="KGV2" s="70"/>
      <c r="KHG2" s="72"/>
      <c r="KHH2" s="70"/>
      <c r="KHI2" s="70"/>
      <c r="KHK2" s="70"/>
      <c r="KHL2" s="70"/>
      <c r="KHW2" s="72"/>
      <c r="KHX2" s="70"/>
      <c r="KHY2" s="70"/>
      <c r="KIA2" s="70"/>
      <c r="KIB2" s="70"/>
      <c r="KIM2" s="72"/>
      <c r="KIN2" s="70"/>
      <c r="KIO2" s="70"/>
      <c r="KIQ2" s="70"/>
      <c r="KIR2" s="70"/>
      <c r="KJC2" s="72"/>
      <c r="KJD2" s="70"/>
      <c r="KJE2" s="70"/>
      <c r="KJG2" s="70"/>
      <c r="KJH2" s="70"/>
      <c r="KJS2" s="72"/>
      <c r="KJT2" s="70"/>
      <c r="KJU2" s="70"/>
      <c r="KJW2" s="70"/>
      <c r="KJX2" s="70"/>
      <c r="KKI2" s="72"/>
      <c r="KKJ2" s="70"/>
      <c r="KKK2" s="70"/>
      <c r="KKM2" s="70"/>
      <c r="KKN2" s="70"/>
      <c r="KKY2" s="72"/>
      <c r="KKZ2" s="70"/>
      <c r="KLA2" s="70"/>
      <c r="KLC2" s="70"/>
      <c r="KLD2" s="70"/>
      <c r="KLO2" s="72"/>
      <c r="KLP2" s="70"/>
      <c r="KLQ2" s="70"/>
      <c r="KLS2" s="70"/>
      <c r="KLT2" s="70"/>
      <c r="KME2" s="72"/>
      <c r="KMF2" s="70"/>
      <c r="KMG2" s="70"/>
      <c r="KMI2" s="70"/>
      <c r="KMJ2" s="70"/>
      <c r="KMU2" s="72"/>
      <c r="KMV2" s="70"/>
      <c r="KMW2" s="70"/>
      <c r="KMY2" s="70"/>
      <c r="KMZ2" s="70"/>
      <c r="KNK2" s="72"/>
      <c r="KNL2" s="70"/>
      <c r="KNM2" s="70"/>
      <c r="KNO2" s="70"/>
      <c r="KNP2" s="70"/>
      <c r="KOA2" s="72"/>
      <c r="KOB2" s="70"/>
      <c r="KOC2" s="70"/>
      <c r="KOE2" s="70"/>
      <c r="KOF2" s="70"/>
      <c r="KOQ2" s="72"/>
      <c r="KOR2" s="70"/>
      <c r="KOS2" s="70"/>
      <c r="KOU2" s="70"/>
      <c r="KOV2" s="70"/>
      <c r="KPG2" s="72"/>
      <c r="KPH2" s="70"/>
      <c r="KPI2" s="70"/>
      <c r="KPK2" s="70"/>
      <c r="KPL2" s="70"/>
      <c r="KPW2" s="72"/>
      <c r="KPX2" s="70"/>
      <c r="KPY2" s="70"/>
      <c r="KQA2" s="70"/>
      <c r="KQB2" s="70"/>
      <c r="KQM2" s="72"/>
      <c r="KQN2" s="70"/>
      <c r="KQO2" s="70"/>
      <c r="KQQ2" s="70"/>
      <c r="KQR2" s="70"/>
      <c r="KRC2" s="72"/>
      <c r="KRD2" s="70"/>
      <c r="KRE2" s="70"/>
      <c r="KRG2" s="70"/>
      <c r="KRH2" s="70"/>
      <c r="KRS2" s="72"/>
      <c r="KRT2" s="70"/>
      <c r="KRU2" s="70"/>
      <c r="KRW2" s="70"/>
      <c r="KRX2" s="70"/>
      <c r="KSI2" s="72"/>
      <c r="KSJ2" s="70"/>
      <c r="KSK2" s="70"/>
      <c r="KSM2" s="70"/>
      <c r="KSN2" s="70"/>
      <c r="KSY2" s="72"/>
      <c r="KSZ2" s="70"/>
      <c r="KTA2" s="70"/>
      <c r="KTC2" s="70"/>
      <c r="KTD2" s="70"/>
      <c r="KTO2" s="72"/>
      <c r="KTP2" s="70"/>
      <c r="KTQ2" s="70"/>
      <c r="KTS2" s="70"/>
      <c r="KTT2" s="70"/>
      <c r="KUE2" s="72"/>
      <c r="KUF2" s="70"/>
      <c r="KUG2" s="70"/>
      <c r="KUI2" s="70"/>
      <c r="KUJ2" s="70"/>
      <c r="KUU2" s="72"/>
      <c r="KUV2" s="70"/>
      <c r="KUW2" s="70"/>
      <c r="KUY2" s="70"/>
      <c r="KUZ2" s="70"/>
      <c r="KVK2" s="72"/>
      <c r="KVL2" s="70"/>
      <c r="KVM2" s="70"/>
      <c r="KVO2" s="70"/>
      <c r="KVP2" s="70"/>
      <c r="KWA2" s="72"/>
      <c r="KWB2" s="70"/>
      <c r="KWC2" s="70"/>
      <c r="KWE2" s="70"/>
      <c r="KWF2" s="70"/>
      <c r="KWQ2" s="72"/>
      <c r="KWR2" s="70"/>
      <c r="KWS2" s="70"/>
      <c r="KWU2" s="70"/>
      <c r="KWV2" s="70"/>
      <c r="KXG2" s="72"/>
      <c r="KXH2" s="70"/>
      <c r="KXI2" s="70"/>
      <c r="KXK2" s="70"/>
      <c r="KXL2" s="70"/>
      <c r="KXW2" s="72"/>
      <c r="KXX2" s="70"/>
      <c r="KXY2" s="70"/>
      <c r="KYA2" s="70"/>
      <c r="KYB2" s="70"/>
      <c r="KYM2" s="72"/>
      <c r="KYN2" s="70"/>
      <c r="KYO2" s="70"/>
      <c r="KYQ2" s="70"/>
      <c r="KYR2" s="70"/>
      <c r="KZC2" s="72"/>
      <c r="KZD2" s="70"/>
      <c r="KZE2" s="70"/>
      <c r="KZG2" s="70"/>
      <c r="KZH2" s="70"/>
      <c r="KZS2" s="72"/>
      <c r="KZT2" s="70"/>
      <c r="KZU2" s="70"/>
      <c r="KZW2" s="70"/>
      <c r="KZX2" s="70"/>
      <c r="LAI2" s="72"/>
      <c r="LAJ2" s="70"/>
      <c r="LAK2" s="70"/>
      <c r="LAM2" s="70"/>
      <c r="LAN2" s="70"/>
      <c r="LAY2" s="72"/>
      <c r="LAZ2" s="70"/>
      <c r="LBA2" s="70"/>
      <c r="LBC2" s="70"/>
      <c r="LBD2" s="70"/>
      <c r="LBO2" s="72"/>
      <c r="LBP2" s="70"/>
      <c r="LBQ2" s="70"/>
      <c r="LBS2" s="70"/>
      <c r="LBT2" s="70"/>
      <c r="LCE2" s="72"/>
      <c r="LCF2" s="70"/>
      <c r="LCG2" s="70"/>
      <c r="LCI2" s="70"/>
      <c r="LCJ2" s="70"/>
      <c r="LCU2" s="72"/>
      <c r="LCV2" s="70"/>
      <c r="LCW2" s="70"/>
      <c r="LCY2" s="70"/>
      <c r="LCZ2" s="70"/>
      <c r="LDK2" s="72"/>
      <c r="LDL2" s="70"/>
      <c r="LDM2" s="70"/>
      <c r="LDO2" s="70"/>
      <c r="LDP2" s="70"/>
      <c r="LEA2" s="72"/>
      <c r="LEB2" s="70"/>
      <c r="LEC2" s="70"/>
      <c r="LEE2" s="70"/>
      <c r="LEF2" s="70"/>
      <c r="LEQ2" s="72"/>
      <c r="LER2" s="70"/>
      <c r="LES2" s="70"/>
      <c r="LEU2" s="70"/>
      <c r="LEV2" s="70"/>
      <c r="LFG2" s="72"/>
      <c r="LFH2" s="70"/>
      <c r="LFI2" s="70"/>
      <c r="LFK2" s="70"/>
      <c r="LFL2" s="70"/>
      <c r="LFW2" s="72"/>
      <c r="LFX2" s="70"/>
      <c r="LFY2" s="70"/>
      <c r="LGA2" s="70"/>
      <c r="LGB2" s="70"/>
      <c r="LGM2" s="72"/>
      <c r="LGN2" s="70"/>
      <c r="LGO2" s="70"/>
      <c r="LGQ2" s="70"/>
      <c r="LGR2" s="70"/>
      <c r="LHC2" s="72"/>
      <c r="LHD2" s="70"/>
      <c r="LHE2" s="70"/>
      <c r="LHG2" s="70"/>
      <c r="LHH2" s="70"/>
      <c r="LHS2" s="72"/>
      <c r="LHT2" s="70"/>
      <c r="LHU2" s="70"/>
      <c r="LHW2" s="70"/>
      <c r="LHX2" s="70"/>
      <c r="LII2" s="72"/>
      <c r="LIJ2" s="70"/>
      <c r="LIK2" s="70"/>
      <c r="LIM2" s="70"/>
      <c r="LIN2" s="70"/>
      <c r="LIY2" s="72"/>
      <c r="LIZ2" s="70"/>
      <c r="LJA2" s="70"/>
      <c r="LJC2" s="70"/>
      <c r="LJD2" s="70"/>
      <c r="LJO2" s="72"/>
      <c r="LJP2" s="70"/>
      <c r="LJQ2" s="70"/>
      <c r="LJS2" s="70"/>
      <c r="LJT2" s="70"/>
      <c r="LKE2" s="72"/>
      <c r="LKF2" s="70"/>
      <c r="LKG2" s="70"/>
      <c r="LKI2" s="70"/>
      <c r="LKJ2" s="70"/>
      <c r="LKU2" s="72"/>
      <c r="LKV2" s="70"/>
      <c r="LKW2" s="70"/>
      <c r="LKY2" s="70"/>
      <c r="LKZ2" s="70"/>
      <c r="LLK2" s="72"/>
      <c r="LLL2" s="70"/>
      <c r="LLM2" s="70"/>
      <c r="LLO2" s="70"/>
      <c r="LLP2" s="70"/>
      <c r="LMA2" s="72"/>
      <c r="LMB2" s="70"/>
      <c r="LMC2" s="70"/>
      <c r="LME2" s="70"/>
      <c r="LMF2" s="70"/>
      <c r="LMQ2" s="72"/>
      <c r="LMR2" s="70"/>
      <c r="LMS2" s="70"/>
      <c r="LMU2" s="70"/>
      <c r="LMV2" s="70"/>
      <c r="LNG2" s="72"/>
      <c r="LNH2" s="70"/>
      <c r="LNI2" s="70"/>
      <c r="LNK2" s="70"/>
      <c r="LNL2" s="70"/>
      <c r="LNW2" s="72"/>
      <c r="LNX2" s="70"/>
      <c r="LNY2" s="70"/>
      <c r="LOA2" s="70"/>
      <c r="LOB2" s="70"/>
      <c r="LOM2" s="72"/>
      <c r="LON2" s="70"/>
      <c r="LOO2" s="70"/>
      <c r="LOQ2" s="70"/>
      <c r="LOR2" s="70"/>
      <c r="LPC2" s="72"/>
      <c r="LPD2" s="70"/>
      <c r="LPE2" s="70"/>
      <c r="LPG2" s="70"/>
      <c r="LPH2" s="70"/>
      <c r="LPS2" s="72"/>
      <c r="LPT2" s="70"/>
      <c r="LPU2" s="70"/>
      <c r="LPW2" s="70"/>
      <c r="LPX2" s="70"/>
      <c r="LQI2" s="72"/>
      <c r="LQJ2" s="70"/>
      <c r="LQK2" s="70"/>
      <c r="LQM2" s="70"/>
      <c r="LQN2" s="70"/>
      <c r="LQY2" s="72"/>
      <c r="LQZ2" s="70"/>
      <c r="LRA2" s="70"/>
      <c r="LRC2" s="70"/>
      <c r="LRD2" s="70"/>
      <c r="LRO2" s="72"/>
      <c r="LRP2" s="70"/>
      <c r="LRQ2" s="70"/>
      <c r="LRS2" s="70"/>
      <c r="LRT2" s="70"/>
      <c r="LSE2" s="72"/>
      <c r="LSF2" s="70"/>
      <c r="LSG2" s="70"/>
      <c r="LSI2" s="70"/>
      <c r="LSJ2" s="70"/>
      <c r="LSU2" s="72"/>
      <c r="LSV2" s="70"/>
      <c r="LSW2" s="70"/>
      <c r="LSY2" s="70"/>
      <c r="LSZ2" s="70"/>
      <c r="LTK2" s="72"/>
      <c r="LTL2" s="70"/>
      <c r="LTM2" s="70"/>
      <c r="LTO2" s="70"/>
      <c r="LTP2" s="70"/>
      <c r="LUA2" s="72"/>
      <c r="LUB2" s="70"/>
      <c r="LUC2" s="70"/>
      <c r="LUE2" s="70"/>
      <c r="LUF2" s="70"/>
      <c r="LUQ2" s="72"/>
      <c r="LUR2" s="70"/>
      <c r="LUS2" s="70"/>
      <c r="LUU2" s="70"/>
      <c r="LUV2" s="70"/>
      <c r="LVG2" s="72"/>
      <c r="LVH2" s="70"/>
      <c r="LVI2" s="70"/>
      <c r="LVK2" s="70"/>
      <c r="LVL2" s="70"/>
      <c r="LVW2" s="72"/>
      <c r="LVX2" s="70"/>
      <c r="LVY2" s="70"/>
      <c r="LWA2" s="70"/>
      <c r="LWB2" s="70"/>
      <c r="LWM2" s="72"/>
      <c r="LWN2" s="70"/>
      <c r="LWO2" s="70"/>
      <c r="LWQ2" s="70"/>
      <c r="LWR2" s="70"/>
      <c r="LXC2" s="72"/>
      <c r="LXD2" s="70"/>
      <c r="LXE2" s="70"/>
      <c r="LXG2" s="70"/>
      <c r="LXH2" s="70"/>
      <c r="LXS2" s="72"/>
      <c r="LXT2" s="70"/>
      <c r="LXU2" s="70"/>
      <c r="LXW2" s="70"/>
      <c r="LXX2" s="70"/>
      <c r="LYI2" s="72"/>
      <c r="LYJ2" s="70"/>
      <c r="LYK2" s="70"/>
      <c r="LYM2" s="70"/>
      <c r="LYN2" s="70"/>
      <c r="LYY2" s="72"/>
      <c r="LYZ2" s="70"/>
      <c r="LZA2" s="70"/>
      <c r="LZC2" s="70"/>
      <c r="LZD2" s="70"/>
      <c r="LZO2" s="72"/>
      <c r="LZP2" s="70"/>
      <c r="LZQ2" s="70"/>
      <c r="LZS2" s="70"/>
      <c r="LZT2" s="70"/>
      <c r="MAE2" s="72"/>
      <c r="MAF2" s="70"/>
      <c r="MAG2" s="70"/>
      <c r="MAI2" s="70"/>
      <c r="MAJ2" s="70"/>
      <c r="MAU2" s="72"/>
      <c r="MAV2" s="70"/>
      <c r="MAW2" s="70"/>
      <c r="MAY2" s="70"/>
      <c r="MAZ2" s="70"/>
      <c r="MBK2" s="72"/>
      <c r="MBL2" s="70"/>
      <c r="MBM2" s="70"/>
      <c r="MBO2" s="70"/>
      <c r="MBP2" s="70"/>
      <c r="MCA2" s="72"/>
      <c r="MCB2" s="70"/>
      <c r="MCC2" s="70"/>
      <c r="MCE2" s="70"/>
      <c r="MCF2" s="70"/>
      <c r="MCQ2" s="72"/>
      <c r="MCR2" s="70"/>
      <c r="MCS2" s="70"/>
      <c r="MCU2" s="70"/>
      <c r="MCV2" s="70"/>
      <c r="MDG2" s="72"/>
      <c r="MDH2" s="70"/>
      <c r="MDI2" s="70"/>
      <c r="MDK2" s="70"/>
      <c r="MDL2" s="70"/>
      <c r="MDW2" s="72"/>
      <c r="MDX2" s="70"/>
      <c r="MDY2" s="70"/>
      <c r="MEA2" s="70"/>
      <c r="MEB2" s="70"/>
      <c r="MEM2" s="72"/>
      <c r="MEN2" s="70"/>
      <c r="MEO2" s="70"/>
      <c r="MEQ2" s="70"/>
      <c r="MER2" s="70"/>
      <c r="MFC2" s="72"/>
      <c r="MFD2" s="70"/>
      <c r="MFE2" s="70"/>
      <c r="MFG2" s="70"/>
      <c r="MFH2" s="70"/>
      <c r="MFS2" s="72"/>
      <c r="MFT2" s="70"/>
      <c r="MFU2" s="70"/>
      <c r="MFW2" s="70"/>
      <c r="MFX2" s="70"/>
      <c r="MGI2" s="72"/>
      <c r="MGJ2" s="70"/>
      <c r="MGK2" s="70"/>
      <c r="MGM2" s="70"/>
      <c r="MGN2" s="70"/>
      <c r="MGY2" s="72"/>
      <c r="MGZ2" s="70"/>
      <c r="MHA2" s="70"/>
      <c r="MHC2" s="70"/>
      <c r="MHD2" s="70"/>
      <c r="MHO2" s="72"/>
      <c r="MHP2" s="70"/>
      <c r="MHQ2" s="70"/>
      <c r="MHS2" s="70"/>
      <c r="MHT2" s="70"/>
      <c r="MIE2" s="72"/>
      <c r="MIF2" s="70"/>
      <c r="MIG2" s="70"/>
      <c r="MII2" s="70"/>
      <c r="MIJ2" s="70"/>
      <c r="MIU2" s="72"/>
      <c r="MIV2" s="70"/>
      <c r="MIW2" s="70"/>
      <c r="MIY2" s="70"/>
      <c r="MIZ2" s="70"/>
      <c r="MJK2" s="72"/>
      <c r="MJL2" s="70"/>
      <c r="MJM2" s="70"/>
      <c r="MJO2" s="70"/>
      <c r="MJP2" s="70"/>
      <c r="MKA2" s="72"/>
      <c r="MKB2" s="70"/>
      <c r="MKC2" s="70"/>
      <c r="MKE2" s="70"/>
      <c r="MKF2" s="70"/>
      <c r="MKQ2" s="72"/>
      <c r="MKR2" s="70"/>
      <c r="MKS2" s="70"/>
      <c r="MKU2" s="70"/>
      <c r="MKV2" s="70"/>
      <c r="MLG2" s="72"/>
      <c r="MLH2" s="70"/>
      <c r="MLI2" s="70"/>
      <c r="MLK2" s="70"/>
      <c r="MLL2" s="70"/>
      <c r="MLW2" s="72"/>
      <c r="MLX2" s="70"/>
      <c r="MLY2" s="70"/>
      <c r="MMA2" s="70"/>
      <c r="MMB2" s="70"/>
      <c r="MMM2" s="72"/>
      <c r="MMN2" s="70"/>
      <c r="MMO2" s="70"/>
      <c r="MMQ2" s="70"/>
      <c r="MMR2" s="70"/>
      <c r="MNC2" s="72"/>
      <c r="MND2" s="70"/>
      <c r="MNE2" s="70"/>
      <c r="MNG2" s="70"/>
      <c r="MNH2" s="70"/>
      <c r="MNS2" s="72"/>
      <c r="MNT2" s="70"/>
      <c r="MNU2" s="70"/>
      <c r="MNW2" s="70"/>
      <c r="MNX2" s="70"/>
      <c r="MOI2" s="72"/>
      <c r="MOJ2" s="70"/>
      <c r="MOK2" s="70"/>
      <c r="MOM2" s="70"/>
      <c r="MON2" s="70"/>
      <c r="MOY2" s="72"/>
      <c r="MOZ2" s="70"/>
      <c r="MPA2" s="70"/>
      <c r="MPC2" s="70"/>
      <c r="MPD2" s="70"/>
      <c r="MPO2" s="72"/>
      <c r="MPP2" s="70"/>
      <c r="MPQ2" s="70"/>
      <c r="MPS2" s="70"/>
      <c r="MPT2" s="70"/>
      <c r="MQE2" s="72"/>
      <c r="MQF2" s="70"/>
      <c r="MQG2" s="70"/>
      <c r="MQI2" s="70"/>
      <c r="MQJ2" s="70"/>
      <c r="MQU2" s="72"/>
      <c r="MQV2" s="70"/>
      <c r="MQW2" s="70"/>
      <c r="MQY2" s="70"/>
      <c r="MQZ2" s="70"/>
      <c r="MRK2" s="72"/>
      <c r="MRL2" s="70"/>
      <c r="MRM2" s="70"/>
      <c r="MRO2" s="70"/>
      <c r="MRP2" s="70"/>
      <c r="MSA2" s="72"/>
      <c r="MSB2" s="70"/>
      <c r="MSC2" s="70"/>
      <c r="MSE2" s="70"/>
      <c r="MSF2" s="70"/>
      <c r="MSQ2" s="72"/>
      <c r="MSR2" s="70"/>
      <c r="MSS2" s="70"/>
      <c r="MSU2" s="70"/>
      <c r="MSV2" s="70"/>
      <c r="MTG2" s="72"/>
      <c r="MTH2" s="70"/>
      <c r="MTI2" s="70"/>
      <c r="MTK2" s="70"/>
      <c r="MTL2" s="70"/>
      <c r="MTW2" s="72"/>
      <c r="MTX2" s="70"/>
      <c r="MTY2" s="70"/>
      <c r="MUA2" s="70"/>
      <c r="MUB2" s="70"/>
      <c r="MUM2" s="72"/>
      <c r="MUN2" s="70"/>
      <c r="MUO2" s="70"/>
      <c r="MUQ2" s="70"/>
      <c r="MUR2" s="70"/>
      <c r="MVC2" s="72"/>
      <c r="MVD2" s="70"/>
      <c r="MVE2" s="70"/>
      <c r="MVG2" s="70"/>
      <c r="MVH2" s="70"/>
      <c r="MVS2" s="72"/>
      <c r="MVT2" s="70"/>
      <c r="MVU2" s="70"/>
      <c r="MVW2" s="70"/>
      <c r="MVX2" s="70"/>
      <c r="MWI2" s="72"/>
      <c r="MWJ2" s="70"/>
      <c r="MWK2" s="70"/>
      <c r="MWM2" s="70"/>
      <c r="MWN2" s="70"/>
      <c r="MWY2" s="72"/>
      <c r="MWZ2" s="70"/>
      <c r="MXA2" s="70"/>
      <c r="MXC2" s="70"/>
      <c r="MXD2" s="70"/>
      <c r="MXO2" s="72"/>
      <c r="MXP2" s="70"/>
      <c r="MXQ2" s="70"/>
      <c r="MXS2" s="70"/>
      <c r="MXT2" s="70"/>
      <c r="MYE2" s="72"/>
      <c r="MYF2" s="70"/>
      <c r="MYG2" s="70"/>
      <c r="MYI2" s="70"/>
      <c r="MYJ2" s="70"/>
      <c r="MYU2" s="72"/>
      <c r="MYV2" s="70"/>
      <c r="MYW2" s="70"/>
      <c r="MYY2" s="70"/>
      <c r="MYZ2" s="70"/>
      <c r="MZK2" s="72"/>
      <c r="MZL2" s="70"/>
      <c r="MZM2" s="70"/>
      <c r="MZO2" s="70"/>
      <c r="MZP2" s="70"/>
      <c r="NAA2" s="72"/>
      <c r="NAB2" s="70"/>
      <c r="NAC2" s="70"/>
      <c r="NAE2" s="70"/>
      <c r="NAF2" s="70"/>
      <c r="NAQ2" s="72"/>
      <c r="NAR2" s="70"/>
      <c r="NAS2" s="70"/>
      <c r="NAU2" s="70"/>
      <c r="NAV2" s="70"/>
      <c r="NBG2" s="72"/>
      <c r="NBH2" s="70"/>
      <c r="NBI2" s="70"/>
      <c r="NBK2" s="70"/>
      <c r="NBL2" s="70"/>
      <c r="NBW2" s="72"/>
      <c r="NBX2" s="70"/>
      <c r="NBY2" s="70"/>
      <c r="NCA2" s="70"/>
      <c r="NCB2" s="70"/>
      <c r="NCM2" s="72"/>
      <c r="NCN2" s="70"/>
      <c r="NCO2" s="70"/>
      <c r="NCQ2" s="70"/>
      <c r="NCR2" s="70"/>
      <c r="NDC2" s="72"/>
      <c r="NDD2" s="70"/>
      <c r="NDE2" s="70"/>
      <c r="NDG2" s="70"/>
      <c r="NDH2" s="70"/>
      <c r="NDS2" s="72"/>
      <c r="NDT2" s="70"/>
      <c r="NDU2" s="70"/>
      <c r="NDW2" s="70"/>
      <c r="NDX2" s="70"/>
      <c r="NEI2" s="72"/>
      <c r="NEJ2" s="70"/>
      <c r="NEK2" s="70"/>
      <c r="NEM2" s="70"/>
      <c r="NEN2" s="70"/>
      <c r="NEY2" s="72"/>
      <c r="NEZ2" s="70"/>
      <c r="NFA2" s="70"/>
      <c r="NFC2" s="70"/>
      <c r="NFD2" s="70"/>
      <c r="NFO2" s="72"/>
      <c r="NFP2" s="70"/>
      <c r="NFQ2" s="70"/>
      <c r="NFS2" s="70"/>
      <c r="NFT2" s="70"/>
      <c r="NGE2" s="72"/>
      <c r="NGF2" s="70"/>
      <c r="NGG2" s="70"/>
      <c r="NGI2" s="70"/>
      <c r="NGJ2" s="70"/>
      <c r="NGU2" s="72"/>
      <c r="NGV2" s="70"/>
      <c r="NGW2" s="70"/>
      <c r="NGY2" s="70"/>
      <c r="NGZ2" s="70"/>
      <c r="NHK2" s="72"/>
      <c r="NHL2" s="70"/>
      <c r="NHM2" s="70"/>
      <c r="NHO2" s="70"/>
      <c r="NHP2" s="70"/>
      <c r="NIA2" s="72"/>
      <c r="NIB2" s="70"/>
      <c r="NIC2" s="70"/>
      <c r="NIE2" s="70"/>
      <c r="NIF2" s="70"/>
      <c r="NIQ2" s="72"/>
      <c r="NIR2" s="70"/>
      <c r="NIS2" s="70"/>
      <c r="NIU2" s="70"/>
      <c r="NIV2" s="70"/>
      <c r="NJG2" s="72"/>
      <c r="NJH2" s="70"/>
      <c r="NJI2" s="70"/>
      <c r="NJK2" s="70"/>
      <c r="NJL2" s="70"/>
      <c r="NJW2" s="72"/>
      <c r="NJX2" s="70"/>
      <c r="NJY2" s="70"/>
      <c r="NKA2" s="70"/>
      <c r="NKB2" s="70"/>
      <c r="NKM2" s="72"/>
      <c r="NKN2" s="70"/>
      <c r="NKO2" s="70"/>
      <c r="NKQ2" s="70"/>
      <c r="NKR2" s="70"/>
      <c r="NLC2" s="72"/>
      <c r="NLD2" s="70"/>
      <c r="NLE2" s="70"/>
      <c r="NLG2" s="70"/>
      <c r="NLH2" s="70"/>
      <c r="NLS2" s="72"/>
      <c r="NLT2" s="70"/>
      <c r="NLU2" s="70"/>
      <c r="NLW2" s="70"/>
      <c r="NLX2" s="70"/>
      <c r="NMI2" s="72"/>
      <c r="NMJ2" s="70"/>
      <c r="NMK2" s="70"/>
      <c r="NMM2" s="70"/>
      <c r="NMN2" s="70"/>
      <c r="NMY2" s="72"/>
      <c r="NMZ2" s="70"/>
      <c r="NNA2" s="70"/>
      <c r="NNC2" s="70"/>
      <c r="NND2" s="70"/>
      <c r="NNO2" s="72"/>
      <c r="NNP2" s="70"/>
      <c r="NNQ2" s="70"/>
      <c r="NNS2" s="70"/>
      <c r="NNT2" s="70"/>
      <c r="NOE2" s="72"/>
      <c r="NOF2" s="70"/>
      <c r="NOG2" s="70"/>
      <c r="NOI2" s="70"/>
      <c r="NOJ2" s="70"/>
      <c r="NOU2" s="72"/>
      <c r="NOV2" s="70"/>
      <c r="NOW2" s="70"/>
      <c r="NOY2" s="70"/>
      <c r="NOZ2" s="70"/>
      <c r="NPK2" s="72"/>
      <c r="NPL2" s="70"/>
      <c r="NPM2" s="70"/>
      <c r="NPO2" s="70"/>
      <c r="NPP2" s="70"/>
      <c r="NQA2" s="72"/>
      <c r="NQB2" s="70"/>
      <c r="NQC2" s="70"/>
      <c r="NQE2" s="70"/>
      <c r="NQF2" s="70"/>
      <c r="NQQ2" s="72"/>
      <c r="NQR2" s="70"/>
      <c r="NQS2" s="70"/>
      <c r="NQU2" s="70"/>
      <c r="NQV2" s="70"/>
      <c r="NRG2" s="72"/>
      <c r="NRH2" s="70"/>
      <c r="NRI2" s="70"/>
      <c r="NRK2" s="70"/>
      <c r="NRL2" s="70"/>
      <c r="NRW2" s="72"/>
      <c r="NRX2" s="70"/>
      <c r="NRY2" s="70"/>
      <c r="NSA2" s="70"/>
      <c r="NSB2" s="70"/>
      <c r="NSM2" s="72"/>
      <c r="NSN2" s="70"/>
      <c r="NSO2" s="70"/>
      <c r="NSQ2" s="70"/>
      <c r="NSR2" s="70"/>
      <c r="NTC2" s="72"/>
      <c r="NTD2" s="70"/>
      <c r="NTE2" s="70"/>
      <c r="NTG2" s="70"/>
      <c r="NTH2" s="70"/>
      <c r="NTS2" s="72"/>
      <c r="NTT2" s="70"/>
      <c r="NTU2" s="70"/>
      <c r="NTW2" s="70"/>
      <c r="NTX2" s="70"/>
      <c r="NUI2" s="72"/>
      <c r="NUJ2" s="70"/>
      <c r="NUK2" s="70"/>
      <c r="NUM2" s="70"/>
      <c r="NUN2" s="70"/>
      <c r="NUY2" s="72"/>
      <c r="NUZ2" s="70"/>
      <c r="NVA2" s="70"/>
      <c r="NVC2" s="70"/>
      <c r="NVD2" s="70"/>
      <c r="NVO2" s="72"/>
      <c r="NVP2" s="70"/>
      <c r="NVQ2" s="70"/>
      <c r="NVS2" s="70"/>
      <c r="NVT2" s="70"/>
      <c r="NWE2" s="72"/>
      <c r="NWF2" s="70"/>
      <c r="NWG2" s="70"/>
      <c r="NWI2" s="70"/>
      <c r="NWJ2" s="70"/>
      <c r="NWU2" s="72"/>
      <c r="NWV2" s="70"/>
      <c r="NWW2" s="70"/>
      <c r="NWY2" s="70"/>
      <c r="NWZ2" s="70"/>
      <c r="NXK2" s="72"/>
      <c r="NXL2" s="70"/>
      <c r="NXM2" s="70"/>
      <c r="NXO2" s="70"/>
      <c r="NXP2" s="70"/>
      <c r="NYA2" s="72"/>
      <c r="NYB2" s="70"/>
      <c r="NYC2" s="70"/>
      <c r="NYE2" s="70"/>
      <c r="NYF2" s="70"/>
      <c r="NYQ2" s="72"/>
      <c r="NYR2" s="70"/>
      <c r="NYS2" s="70"/>
      <c r="NYU2" s="70"/>
      <c r="NYV2" s="70"/>
      <c r="NZG2" s="72"/>
      <c r="NZH2" s="70"/>
      <c r="NZI2" s="70"/>
      <c r="NZK2" s="70"/>
      <c r="NZL2" s="70"/>
      <c r="NZW2" s="72"/>
      <c r="NZX2" s="70"/>
      <c r="NZY2" s="70"/>
      <c r="OAA2" s="70"/>
      <c r="OAB2" s="70"/>
      <c r="OAM2" s="72"/>
      <c r="OAN2" s="70"/>
      <c r="OAO2" s="70"/>
      <c r="OAQ2" s="70"/>
      <c r="OAR2" s="70"/>
      <c r="OBC2" s="72"/>
      <c r="OBD2" s="70"/>
      <c r="OBE2" s="70"/>
      <c r="OBG2" s="70"/>
      <c r="OBH2" s="70"/>
      <c r="OBS2" s="72"/>
      <c r="OBT2" s="70"/>
      <c r="OBU2" s="70"/>
      <c r="OBW2" s="70"/>
      <c r="OBX2" s="70"/>
      <c r="OCI2" s="72"/>
      <c r="OCJ2" s="70"/>
      <c r="OCK2" s="70"/>
      <c r="OCM2" s="70"/>
      <c r="OCN2" s="70"/>
      <c r="OCY2" s="72"/>
      <c r="OCZ2" s="70"/>
      <c r="ODA2" s="70"/>
      <c r="ODC2" s="70"/>
      <c r="ODD2" s="70"/>
      <c r="ODO2" s="72"/>
      <c r="ODP2" s="70"/>
      <c r="ODQ2" s="70"/>
      <c r="ODS2" s="70"/>
      <c r="ODT2" s="70"/>
      <c r="OEE2" s="72"/>
      <c r="OEF2" s="70"/>
      <c r="OEG2" s="70"/>
      <c r="OEI2" s="70"/>
      <c r="OEJ2" s="70"/>
      <c r="OEU2" s="72"/>
      <c r="OEV2" s="70"/>
      <c r="OEW2" s="70"/>
      <c r="OEY2" s="70"/>
      <c r="OEZ2" s="70"/>
      <c r="OFK2" s="72"/>
      <c r="OFL2" s="70"/>
      <c r="OFM2" s="70"/>
      <c r="OFO2" s="70"/>
      <c r="OFP2" s="70"/>
      <c r="OGA2" s="72"/>
      <c r="OGB2" s="70"/>
      <c r="OGC2" s="70"/>
      <c r="OGE2" s="70"/>
      <c r="OGF2" s="70"/>
      <c r="OGQ2" s="72"/>
      <c r="OGR2" s="70"/>
      <c r="OGS2" s="70"/>
      <c r="OGU2" s="70"/>
      <c r="OGV2" s="70"/>
      <c r="OHG2" s="72"/>
      <c r="OHH2" s="70"/>
      <c r="OHI2" s="70"/>
      <c r="OHK2" s="70"/>
      <c r="OHL2" s="70"/>
      <c r="OHW2" s="72"/>
      <c r="OHX2" s="70"/>
      <c r="OHY2" s="70"/>
      <c r="OIA2" s="70"/>
      <c r="OIB2" s="70"/>
      <c r="OIM2" s="72"/>
      <c r="OIN2" s="70"/>
      <c r="OIO2" s="70"/>
      <c r="OIQ2" s="70"/>
      <c r="OIR2" s="70"/>
      <c r="OJC2" s="72"/>
      <c r="OJD2" s="70"/>
      <c r="OJE2" s="70"/>
      <c r="OJG2" s="70"/>
      <c r="OJH2" s="70"/>
      <c r="OJS2" s="72"/>
      <c r="OJT2" s="70"/>
      <c r="OJU2" s="70"/>
      <c r="OJW2" s="70"/>
      <c r="OJX2" s="70"/>
      <c r="OKI2" s="72"/>
      <c r="OKJ2" s="70"/>
      <c r="OKK2" s="70"/>
      <c r="OKM2" s="70"/>
      <c r="OKN2" s="70"/>
      <c r="OKY2" s="72"/>
      <c r="OKZ2" s="70"/>
      <c r="OLA2" s="70"/>
      <c r="OLC2" s="70"/>
      <c r="OLD2" s="70"/>
      <c r="OLO2" s="72"/>
      <c r="OLP2" s="70"/>
      <c r="OLQ2" s="70"/>
      <c r="OLS2" s="70"/>
      <c r="OLT2" s="70"/>
      <c r="OME2" s="72"/>
      <c r="OMF2" s="70"/>
      <c r="OMG2" s="70"/>
      <c r="OMI2" s="70"/>
      <c r="OMJ2" s="70"/>
      <c r="OMU2" s="72"/>
      <c r="OMV2" s="70"/>
      <c r="OMW2" s="70"/>
      <c r="OMY2" s="70"/>
      <c r="OMZ2" s="70"/>
      <c r="ONK2" s="72"/>
      <c r="ONL2" s="70"/>
      <c r="ONM2" s="70"/>
      <c r="ONO2" s="70"/>
      <c r="ONP2" s="70"/>
      <c r="OOA2" s="72"/>
      <c r="OOB2" s="70"/>
      <c r="OOC2" s="70"/>
      <c r="OOE2" s="70"/>
      <c r="OOF2" s="70"/>
      <c r="OOQ2" s="72"/>
      <c r="OOR2" s="70"/>
      <c r="OOS2" s="70"/>
      <c r="OOU2" s="70"/>
      <c r="OOV2" s="70"/>
      <c r="OPG2" s="72"/>
      <c r="OPH2" s="70"/>
      <c r="OPI2" s="70"/>
      <c r="OPK2" s="70"/>
      <c r="OPL2" s="70"/>
      <c r="OPW2" s="72"/>
      <c r="OPX2" s="70"/>
      <c r="OPY2" s="70"/>
      <c r="OQA2" s="70"/>
      <c r="OQB2" s="70"/>
      <c r="OQM2" s="72"/>
      <c r="OQN2" s="70"/>
      <c r="OQO2" s="70"/>
      <c r="OQQ2" s="70"/>
      <c r="OQR2" s="70"/>
      <c r="ORC2" s="72"/>
      <c r="ORD2" s="70"/>
      <c r="ORE2" s="70"/>
      <c r="ORG2" s="70"/>
      <c r="ORH2" s="70"/>
      <c r="ORS2" s="72"/>
      <c r="ORT2" s="70"/>
      <c r="ORU2" s="70"/>
      <c r="ORW2" s="70"/>
      <c r="ORX2" s="70"/>
      <c r="OSI2" s="72"/>
      <c r="OSJ2" s="70"/>
      <c r="OSK2" s="70"/>
      <c r="OSM2" s="70"/>
      <c r="OSN2" s="70"/>
      <c r="OSY2" s="72"/>
      <c r="OSZ2" s="70"/>
      <c r="OTA2" s="70"/>
      <c r="OTC2" s="70"/>
      <c r="OTD2" s="70"/>
      <c r="OTO2" s="72"/>
      <c r="OTP2" s="70"/>
      <c r="OTQ2" s="70"/>
      <c r="OTS2" s="70"/>
      <c r="OTT2" s="70"/>
      <c r="OUE2" s="72"/>
      <c r="OUF2" s="70"/>
      <c r="OUG2" s="70"/>
      <c r="OUI2" s="70"/>
      <c r="OUJ2" s="70"/>
      <c r="OUU2" s="72"/>
      <c r="OUV2" s="70"/>
      <c r="OUW2" s="70"/>
      <c r="OUY2" s="70"/>
      <c r="OUZ2" s="70"/>
      <c r="OVK2" s="72"/>
      <c r="OVL2" s="70"/>
      <c r="OVM2" s="70"/>
      <c r="OVO2" s="70"/>
      <c r="OVP2" s="70"/>
      <c r="OWA2" s="72"/>
      <c r="OWB2" s="70"/>
      <c r="OWC2" s="70"/>
      <c r="OWE2" s="70"/>
      <c r="OWF2" s="70"/>
      <c r="OWQ2" s="72"/>
      <c r="OWR2" s="70"/>
      <c r="OWS2" s="70"/>
      <c r="OWU2" s="70"/>
      <c r="OWV2" s="70"/>
      <c r="OXG2" s="72"/>
      <c r="OXH2" s="70"/>
      <c r="OXI2" s="70"/>
      <c r="OXK2" s="70"/>
      <c r="OXL2" s="70"/>
      <c r="OXW2" s="72"/>
      <c r="OXX2" s="70"/>
      <c r="OXY2" s="70"/>
      <c r="OYA2" s="70"/>
      <c r="OYB2" s="70"/>
      <c r="OYM2" s="72"/>
      <c r="OYN2" s="70"/>
      <c r="OYO2" s="70"/>
      <c r="OYQ2" s="70"/>
      <c r="OYR2" s="70"/>
      <c r="OZC2" s="72"/>
      <c r="OZD2" s="70"/>
      <c r="OZE2" s="70"/>
      <c r="OZG2" s="70"/>
      <c r="OZH2" s="70"/>
      <c r="OZS2" s="72"/>
      <c r="OZT2" s="70"/>
      <c r="OZU2" s="70"/>
      <c r="OZW2" s="70"/>
      <c r="OZX2" s="70"/>
      <c r="PAI2" s="72"/>
      <c r="PAJ2" s="70"/>
      <c r="PAK2" s="70"/>
      <c r="PAM2" s="70"/>
      <c r="PAN2" s="70"/>
      <c r="PAY2" s="72"/>
      <c r="PAZ2" s="70"/>
      <c r="PBA2" s="70"/>
      <c r="PBC2" s="70"/>
      <c r="PBD2" s="70"/>
      <c r="PBO2" s="72"/>
      <c r="PBP2" s="70"/>
      <c r="PBQ2" s="70"/>
      <c r="PBS2" s="70"/>
      <c r="PBT2" s="70"/>
      <c r="PCE2" s="72"/>
      <c r="PCF2" s="70"/>
      <c r="PCG2" s="70"/>
      <c r="PCI2" s="70"/>
      <c r="PCJ2" s="70"/>
      <c r="PCU2" s="72"/>
      <c r="PCV2" s="70"/>
      <c r="PCW2" s="70"/>
      <c r="PCY2" s="70"/>
      <c r="PCZ2" s="70"/>
      <c r="PDK2" s="72"/>
      <c r="PDL2" s="70"/>
      <c r="PDM2" s="70"/>
      <c r="PDO2" s="70"/>
      <c r="PDP2" s="70"/>
      <c r="PEA2" s="72"/>
      <c r="PEB2" s="70"/>
      <c r="PEC2" s="70"/>
      <c r="PEE2" s="70"/>
      <c r="PEF2" s="70"/>
      <c r="PEQ2" s="72"/>
      <c r="PER2" s="70"/>
      <c r="PES2" s="70"/>
      <c r="PEU2" s="70"/>
      <c r="PEV2" s="70"/>
      <c r="PFG2" s="72"/>
      <c r="PFH2" s="70"/>
      <c r="PFI2" s="70"/>
      <c r="PFK2" s="70"/>
      <c r="PFL2" s="70"/>
      <c r="PFW2" s="72"/>
      <c r="PFX2" s="70"/>
      <c r="PFY2" s="70"/>
      <c r="PGA2" s="70"/>
      <c r="PGB2" s="70"/>
      <c r="PGM2" s="72"/>
      <c r="PGN2" s="70"/>
      <c r="PGO2" s="70"/>
      <c r="PGQ2" s="70"/>
      <c r="PGR2" s="70"/>
      <c r="PHC2" s="72"/>
      <c r="PHD2" s="70"/>
      <c r="PHE2" s="70"/>
      <c r="PHG2" s="70"/>
      <c r="PHH2" s="70"/>
      <c r="PHS2" s="72"/>
      <c r="PHT2" s="70"/>
      <c r="PHU2" s="70"/>
      <c r="PHW2" s="70"/>
      <c r="PHX2" s="70"/>
      <c r="PII2" s="72"/>
      <c r="PIJ2" s="70"/>
      <c r="PIK2" s="70"/>
      <c r="PIM2" s="70"/>
      <c r="PIN2" s="70"/>
      <c r="PIY2" s="72"/>
      <c r="PIZ2" s="70"/>
      <c r="PJA2" s="70"/>
      <c r="PJC2" s="70"/>
      <c r="PJD2" s="70"/>
      <c r="PJO2" s="72"/>
      <c r="PJP2" s="70"/>
      <c r="PJQ2" s="70"/>
      <c r="PJS2" s="70"/>
      <c r="PJT2" s="70"/>
      <c r="PKE2" s="72"/>
      <c r="PKF2" s="70"/>
      <c r="PKG2" s="70"/>
      <c r="PKI2" s="70"/>
      <c r="PKJ2" s="70"/>
      <c r="PKU2" s="72"/>
      <c r="PKV2" s="70"/>
      <c r="PKW2" s="70"/>
      <c r="PKY2" s="70"/>
      <c r="PKZ2" s="70"/>
      <c r="PLK2" s="72"/>
      <c r="PLL2" s="70"/>
      <c r="PLM2" s="70"/>
      <c r="PLO2" s="70"/>
      <c r="PLP2" s="70"/>
      <c r="PMA2" s="72"/>
      <c r="PMB2" s="70"/>
      <c r="PMC2" s="70"/>
      <c r="PME2" s="70"/>
      <c r="PMF2" s="70"/>
      <c r="PMQ2" s="72"/>
      <c r="PMR2" s="70"/>
      <c r="PMS2" s="70"/>
      <c r="PMU2" s="70"/>
      <c r="PMV2" s="70"/>
      <c r="PNG2" s="72"/>
      <c r="PNH2" s="70"/>
      <c r="PNI2" s="70"/>
      <c r="PNK2" s="70"/>
      <c r="PNL2" s="70"/>
      <c r="PNW2" s="72"/>
      <c r="PNX2" s="70"/>
      <c r="PNY2" s="70"/>
      <c r="POA2" s="70"/>
      <c r="POB2" s="70"/>
      <c r="POM2" s="72"/>
      <c r="PON2" s="70"/>
      <c r="POO2" s="70"/>
      <c r="POQ2" s="70"/>
      <c r="POR2" s="70"/>
      <c r="PPC2" s="72"/>
      <c r="PPD2" s="70"/>
      <c r="PPE2" s="70"/>
      <c r="PPG2" s="70"/>
      <c r="PPH2" s="70"/>
      <c r="PPS2" s="72"/>
      <c r="PPT2" s="70"/>
      <c r="PPU2" s="70"/>
      <c r="PPW2" s="70"/>
      <c r="PPX2" s="70"/>
      <c r="PQI2" s="72"/>
      <c r="PQJ2" s="70"/>
      <c r="PQK2" s="70"/>
      <c r="PQM2" s="70"/>
      <c r="PQN2" s="70"/>
      <c r="PQY2" s="72"/>
      <c r="PQZ2" s="70"/>
      <c r="PRA2" s="70"/>
      <c r="PRC2" s="70"/>
      <c r="PRD2" s="70"/>
      <c r="PRO2" s="72"/>
      <c r="PRP2" s="70"/>
      <c r="PRQ2" s="70"/>
      <c r="PRS2" s="70"/>
      <c r="PRT2" s="70"/>
      <c r="PSE2" s="72"/>
      <c r="PSF2" s="70"/>
      <c r="PSG2" s="70"/>
      <c r="PSI2" s="70"/>
      <c r="PSJ2" s="70"/>
      <c r="PSU2" s="72"/>
      <c r="PSV2" s="70"/>
      <c r="PSW2" s="70"/>
      <c r="PSY2" s="70"/>
      <c r="PSZ2" s="70"/>
      <c r="PTK2" s="72"/>
      <c r="PTL2" s="70"/>
      <c r="PTM2" s="70"/>
      <c r="PTO2" s="70"/>
      <c r="PTP2" s="70"/>
      <c r="PUA2" s="72"/>
      <c r="PUB2" s="70"/>
      <c r="PUC2" s="70"/>
      <c r="PUE2" s="70"/>
      <c r="PUF2" s="70"/>
      <c r="PUQ2" s="72"/>
      <c r="PUR2" s="70"/>
      <c r="PUS2" s="70"/>
      <c r="PUU2" s="70"/>
      <c r="PUV2" s="70"/>
      <c r="PVG2" s="72"/>
      <c r="PVH2" s="70"/>
      <c r="PVI2" s="70"/>
      <c r="PVK2" s="70"/>
      <c r="PVL2" s="70"/>
      <c r="PVW2" s="72"/>
      <c r="PVX2" s="70"/>
      <c r="PVY2" s="70"/>
      <c r="PWA2" s="70"/>
      <c r="PWB2" s="70"/>
      <c r="PWM2" s="72"/>
      <c r="PWN2" s="70"/>
      <c r="PWO2" s="70"/>
      <c r="PWQ2" s="70"/>
      <c r="PWR2" s="70"/>
      <c r="PXC2" s="72"/>
      <c r="PXD2" s="70"/>
      <c r="PXE2" s="70"/>
      <c r="PXG2" s="70"/>
      <c r="PXH2" s="70"/>
      <c r="PXS2" s="72"/>
      <c r="PXT2" s="70"/>
      <c r="PXU2" s="70"/>
      <c r="PXW2" s="70"/>
      <c r="PXX2" s="70"/>
      <c r="PYI2" s="72"/>
      <c r="PYJ2" s="70"/>
      <c r="PYK2" s="70"/>
      <c r="PYM2" s="70"/>
      <c r="PYN2" s="70"/>
      <c r="PYY2" s="72"/>
      <c r="PYZ2" s="70"/>
      <c r="PZA2" s="70"/>
      <c r="PZC2" s="70"/>
      <c r="PZD2" s="70"/>
      <c r="PZO2" s="72"/>
      <c r="PZP2" s="70"/>
      <c r="PZQ2" s="70"/>
      <c r="PZS2" s="70"/>
      <c r="PZT2" s="70"/>
      <c r="QAE2" s="72"/>
      <c r="QAF2" s="70"/>
      <c r="QAG2" s="70"/>
      <c r="QAI2" s="70"/>
      <c r="QAJ2" s="70"/>
      <c r="QAU2" s="72"/>
      <c r="QAV2" s="70"/>
      <c r="QAW2" s="70"/>
      <c r="QAY2" s="70"/>
      <c r="QAZ2" s="70"/>
      <c r="QBK2" s="72"/>
      <c r="QBL2" s="70"/>
      <c r="QBM2" s="70"/>
      <c r="QBO2" s="70"/>
      <c r="QBP2" s="70"/>
      <c r="QCA2" s="72"/>
      <c r="QCB2" s="70"/>
      <c r="QCC2" s="70"/>
      <c r="QCE2" s="70"/>
      <c r="QCF2" s="70"/>
      <c r="QCQ2" s="72"/>
      <c r="QCR2" s="70"/>
      <c r="QCS2" s="70"/>
      <c r="QCU2" s="70"/>
      <c r="QCV2" s="70"/>
      <c r="QDG2" s="72"/>
      <c r="QDH2" s="70"/>
      <c r="QDI2" s="70"/>
      <c r="QDK2" s="70"/>
      <c r="QDL2" s="70"/>
      <c r="QDW2" s="72"/>
      <c r="QDX2" s="70"/>
      <c r="QDY2" s="70"/>
      <c r="QEA2" s="70"/>
      <c r="QEB2" s="70"/>
      <c r="QEM2" s="72"/>
      <c r="QEN2" s="70"/>
      <c r="QEO2" s="70"/>
      <c r="QEQ2" s="70"/>
      <c r="QER2" s="70"/>
      <c r="QFC2" s="72"/>
      <c r="QFD2" s="70"/>
      <c r="QFE2" s="70"/>
      <c r="QFG2" s="70"/>
      <c r="QFH2" s="70"/>
      <c r="QFS2" s="72"/>
      <c r="QFT2" s="70"/>
      <c r="QFU2" s="70"/>
      <c r="QFW2" s="70"/>
      <c r="QFX2" s="70"/>
      <c r="QGI2" s="72"/>
      <c r="QGJ2" s="70"/>
      <c r="QGK2" s="70"/>
      <c r="QGM2" s="70"/>
      <c r="QGN2" s="70"/>
      <c r="QGY2" s="72"/>
      <c r="QGZ2" s="70"/>
      <c r="QHA2" s="70"/>
      <c r="QHC2" s="70"/>
      <c r="QHD2" s="70"/>
      <c r="QHO2" s="72"/>
      <c r="QHP2" s="70"/>
      <c r="QHQ2" s="70"/>
      <c r="QHS2" s="70"/>
      <c r="QHT2" s="70"/>
      <c r="QIE2" s="72"/>
      <c r="QIF2" s="70"/>
      <c r="QIG2" s="70"/>
      <c r="QII2" s="70"/>
      <c r="QIJ2" s="70"/>
      <c r="QIU2" s="72"/>
      <c r="QIV2" s="70"/>
      <c r="QIW2" s="70"/>
      <c r="QIY2" s="70"/>
      <c r="QIZ2" s="70"/>
      <c r="QJK2" s="72"/>
      <c r="QJL2" s="70"/>
      <c r="QJM2" s="70"/>
      <c r="QJO2" s="70"/>
      <c r="QJP2" s="70"/>
      <c r="QKA2" s="72"/>
      <c r="QKB2" s="70"/>
      <c r="QKC2" s="70"/>
      <c r="QKE2" s="70"/>
      <c r="QKF2" s="70"/>
      <c r="QKQ2" s="72"/>
      <c r="QKR2" s="70"/>
      <c r="QKS2" s="70"/>
      <c r="QKU2" s="70"/>
      <c r="QKV2" s="70"/>
      <c r="QLG2" s="72"/>
      <c r="QLH2" s="70"/>
      <c r="QLI2" s="70"/>
      <c r="QLK2" s="70"/>
      <c r="QLL2" s="70"/>
      <c r="QLW2" s="72"/>
      <c r="QLX2" s="70"/>
      <c r="QLY2" s="70"/>
      <c r="QMA2" s="70"/>
      <c r="QMB2" s="70"/>
      <c r="QMM2" s="72"/>
      <c r="QMN2" s="70"/>
      <c r="QMO2" s="70"/>
      <c r="QMQ2" s="70"/>
      <c r="QMR2" s="70"/>
      <c r="QNC2" s="72"/>
      <c r="QND2" s="70"/>
      <c r="QNE2" s="70"/>
      <c r="QNG2" s="70"/>
      <c r="QNH2" s="70"/>
      <c r="QNS2" s="72"/>
      <c r="QNT2" s="70"/>
      <c r="QNU2" s="70"/>
      <c r="QNW2" s="70"/>
      <c r="QNX2" s="70"/>
      <c r="QOI2" s="72"/>
      <c r="QOJ2" s="70"/>
      <c r="QOK2" s="70"/>
      <c r="QOM2" s="70"/>
      <c r="QON2" s="70"/>
      <c r="QOY2" s="72"/>
      <c r="QOZ2" s="70"/>
      <c r="QPA2" s="70"/>
      <c r="QPC2" s="70"/>
      <c r="QPD2" s="70"/>
      <c r="QPO2" s="72"/>
      <c r="QPP2" s="70"/>
      <c r="QPQ2" s="70"/>
      <c r="QPS2" s="70"/>
      <c r="QPT2" s="70"/>
      <c r="QQE2" s="72"/>
      <c r="QQF2" s="70"/>
      <c r="QQG2" s="70"/>
      <c r="QQI2" s="70"/>
      <c r="QQJ2" s="70"/>
      <c r="QQU2" s="72"/>
      <c r="QQV2" s="70"/>
      <c r="QQW2" s="70"/>
      <c r="QQY2" s="70"/>
      <c r="QQZ2" s="70"/>
      <c r="QRK2" s="72"/>
      <c r="QRL2" s="70"/>
      <c r="QRM2" s="70"/>
      <c r="QRO2" s="70"/>
      <c r="QRP2" s="70"/>
      <c r="QSA2" s="72"/>
      <c r="QSB2" s="70"/>
      <c r="QSC2" s="70"/>
      <c r="QSE2" s="70"/>
      <c r="QSF2" s="70"/>
      <c r="QSQ2" s="72"/>
      <c r="QSR2" s="70"/>
      <c r="QSS2" s="70"/>
      <c r="QSU2" s="70"/>
      <c r="QSV2" s="70"/>
      <c r="QTG2" s="72"/>
      <c r="QTH2" s="70"/>
      <c r="QTI2" s="70"/>
      <c r="QTK2" s="70"/>
      <c r="QTL2" s="70"/>
      <c r="QTW2" s="72"/>
      <c r="QTX2" s="70"/>
      <c r="QTY2" s="70"/>
      <c r="QUA2" s="70"/>
      <c r="QUB2" s="70"/>
      <c r="QUM2" s="72"/>
      <c r="QUN2" s="70"/>
      <c r="QUO2" s="70"/>
      <c r="QUQ2" s="70"/>
      <c r="QUR2" s="70"/>
      <c r="QVC2" s="72"/>
      <c r="QVD2" s="70"/>
      <c r="QVE2" s="70"/>
      <c r="QVG2" s="70"/>
      <c r="QVH2" s="70"/>
      <c r="QVS2" s="72"/>
      <c r="QVT2" s="70"/>
      <c r="QVU2" s="70"/>
      <c r="QVW2" s="70"/>
      <c r="QVX2" s="70"/>
      <c r="QWI2" s="72"/>
      <c r="QWJ2" s="70"/>
      <c r="QWK2" s="70"/>
      <c r="QWM2" s="70"/>
      <c r="QWN2" s="70"/>
      <c r="QWY2" s="72"/>
      <c r="QWZ2" s="70"/>
      <c r="QXA2" s="70"/>
      <c r="QXC2" s="70"/>
      <c r="QXD2" s="70"/>
      <c r="QXO2" s="72"/>
      <c r="QXP2" s="70"/>
      <c r="QXQ2" s="70"/>
      <c r="QXS2" s="70"/>
      <c r="QXT2" s="70"/>
      <c r="QYE2" s="72"/>
      <c r="QYF2" s="70"/>
      <c r="QYG2" s="70"/>
      <c r="QYI2" s="70"/>
      <c r="QYJ2" s="70"/>
      <c r="QYU2" s="72"/>
      <c r="QYV2" s="70"/>
      <c r="QYW2" s="70"/>
      <c r="QYY2" s="70"/>
      <c r="QYZ2" s="70"/>
      <c r="QZK2" s="72"/>
      <c r="QZL2" s="70"/>
      <c r="QZM2" s="70"/>
      <c r="QZO2" s="70"/>
      <c r="QZP2" s="70"/>
      <c r="RAA2" s="72"/>
      <c r="RAB2" s="70"/>
      <c r="RAC2" s="70"/>
      <c r="RAE2" s="70"/>
      <c r="RAF2" s="70"/>
      <c r="RAQ2" s="72"/>
      <c r="RAR2" s="70"/>
      <c r="RAS2" s="70"/>
      <c r="RAU2" s="70"/>
      <c r="RAV2" s="70"/>
      <c r="RBG2" s="72"/>
      <c r="RBH2" s="70"/>
      <c r="RBI2" s="70"/>
      <c r="RBK2" s="70"/>
      <c r="RBL2" s="70"/>
      <c r="RBW2" s="72"/>
      <c r="RBX2" s="70"/>
      <c r="RBY2" s="70"/>
      <c r="RCA2" s="70"/>
      <c r="RCB2" s="70"/>
      <c r="RCM2" s="72"/>
      <c r="RCN2" s="70"/>
      <c r="RCO2" s="70"/>
      <c r="RCQ2" s="70"/>
      <c r="RCR2" s="70"/>
      <c r="RDC2" s="72"/>
      <c r="RDD2" s="70"/>
      <c r="RDE2" s="70"/>
      <c r="RDG2" s="70"/>
      <c r="RDH2" s="70"/>
      <c r="RDS2" s="72"/>
      <c r="RDT2" s="70"/>
      <c r="RDU2" s="70"/>
      <c r="RDW2" s="70"/>
      <c r="RDX2" s="70"/>
      <c r="REI2" s="72"/>
      <c r="REJ2" s="70"/>
      <c r="REK2" s="70"/>
      <c r="REM2" s="70"/>
      <c r="REN2" s="70"/>
      <c r="REY2" s="72"/>
      <c r="REZ2" s="70"/>
      <c r="RFA2" s="70"/>
      <c r="RFC2" s="70"/>
      <c r="RFD2" s="70"/>
      <c r="RFO2" s="72"/>
      <c r="RFP2" s="70"/>
      <c r="RFQ2" s="70"/>
      <c r="RFS2" s="70"/>
      <c r="RFT2" s="70"/>
      <c r="RGE2" s="72"/>
      <c r="RGF2" s="70"/>
      <c r="RGG2" s="70"/>
      <c r="RGI2" s="70"/>
      <c r="RGJ2" s="70"/>
      <c r="RGU2" s="72"/>
      <c r="RGV2" s="70"/>
      <c r="RGW2" s="70"/>
      <c r="RGY2" s="70"/>
      <c r="RGZ2" s="70"/>
      <c r="RHK2" s="72"/>
      <c r="RHL2" s="70"/>
      <c r="RHM2" s="70"/>
      <c r="RHO2" s="70"/>
      <c r="RHP2" s="70"/>
      <c r="RIA2" s="72"/>
      <c r="RIB2" s="70"/>
      <c r="RIC2" s="70"/>
      <c r="RIE2" s="70"/>
      <c r="RIF2" s="70"/>
      <c r="RIQ2" s="72"/>
      <c r="RIR2" s="70"/>
      <c r="RIS2" s="70"/>
      <c r="RIU2" s="70"/>
      <c r="RIV2" s="70"/>
      <c r="RJG2" s="72"/>
      <c r="RJH2" s="70"/>
      <c r="RJI2" s="70"/>
      <c r="RJK2" s="70"/>
      <c r="RJL2" s="70"/>
      <c r="RJW2" s="72"/>
      <c r="RJX2" s="70"/>
      <c r="RJY2" s="70"/>
      <c r="RKA2" s="70"/>
      <c r="RKB2" s="70"/>
      <c r="RKM2" s="72"/>
      <c r="RKN2" s="70"/>
      <c r="RKO2" s="70"/>
      <c r="RKQ2" s="70"/>
      <c r="RKR2" s="70"/>
      <c r="RLC2" s="72"/>
      <c r="RLD2" s="70"/>
      <c r="RLE2" s="70"/>
      <c r="RLG2" s="70"/>
      <c r="RLH2" s="70"/>
      <c r="RLS2" s="72"/>
      <c r="RLT2" s="70"/>
      <c r="RLU2" s="70"/>
      <c r="RLW2" s="70"/>
      <c r="RLX2" s="70"/>
      <c r="RMI2" s="72"/>
      <c r="RMJ2" s="70"/>
      <c r="RMK2" s="70"/>
      <c r="RMM2" s="70"/>
      <c r="RMN2" s="70"/>
      <c r="RMY2" s="72"/>
      <c r="RMZ2" s="70"/>
      <c r="RNA2" s="70"/>
      <c r="RNC2" s="70"/>
      <c r="RND2" s="70"/>
      <c r="RNO2" s="72"/>
      <c r="RNP2" s="70"/>
      <c r="RNQ2" s="70"/>
      <c r="RNS2" s="70"/>
      <c r="RNT2" s="70"/>
      <c r="ROE2" s="72"/>
      <c r="ROF2" s="70"/>
      <c r="ROG2" s="70"/>
      <c r="ROI2" s="70"/>
      <c r="ROJ2" s="70"/>
      <c r="ROU2" s="72"/>
      <c r="ROV2" s="70"/>
      <c r="ROW2" s="70"/>
      <c r="ROY2" s="70"/>
      <c r="ROZ2" s="70"/>
      <c r="RPK2" s="72"/>
      <c r="RPL2" s="70"/>
      <c r="RPM2" s="70"/>
      <c r="RPO2" s="70"/>
      <c r="RPP2" s="70"/>
      <c r="RQA2" s="72"/>
      <c r="RQB2" s="70"/>
      <c r="RQC2" s="70"/>
      <c r="RQE2" s="70"/>
      <c r="RQF2" s="70"/>
      <c r="RQQ2" s="72"/>
      <c r="RQR2" s="70"/>
      <c r="RQS2" s="70"/>
      <c r="RQU2" s="70"/>
      <c r="RQV2" s="70"/>
      <c r="RRG2" s="72"/>
      <c r="RRH2" s="70"/>
      <c r="RRI2" s="70"/>
      <c r="RRK2" s="70"/>
      <c r="RRL2" s="70"/>
      <c r="RRW2" s="72"/>
      <c r="RRX2" s="70"/>
      <c r="RRY2" s="70"/>
      <c r="RSA2" s="70"/>
      <c r="RSB2" s="70"/>
      <c r="RSM2" s="72"/>
      <c r="RSN2" s="70"/>
      <c r="RSO2" s="70"/>
      <c r="RSQ2" s="70"/>
      <c r="RSR2" s="70"/>
      <c r="RTC2" s="72"/>
      <c r="RTD2" s="70"/>
      <c r="RTE2" s="70"/>
      <c r="RTG2" s="70"/>
      <c r="RTH2" s="70"/>
      <c r="RTS2" s="72"/>
      <c r="RTT2" s="70"/>
      <c r="RTU2" s="70"/>
      <c r="RTW2" s="70"/>
      <c r="RTX2" s="70"/>
      <c r="RUI2" s="72"/>
      <c r="RUJ2" s="70"/>
      <c r="RUK2" s="70"/>
      <c r="RUM2" s="70"/>
      <c r="RUN2" s="70"/>
      <c r="RUY2" s="72"/>
      <c r="RUZ2" s="70"/>
      <c r="RVA2" s="70"/>
      <c r="RVC2" s="70"/>
      <c r="RVD2" s="70"/>
      <c r="RVO2" s="72"/>
      <c r="RVP2" s="70"/>
      <c r="RVQ2" s="70"/>
      <c r="RVS2" s="70"/>
      <c r="RVT2" s="70"/>
      <c r="RWE2" s="72"/>
      <c r="RWF2" s="70"/>
      <c r="RWG2" s="70"/>
      <c r="RWI2" s="70"/>
      <c r="RWJ2" s="70"/>
      <c r="RWU2" s="72"/>
      <c r="RWV2" s="70"/>
      <c r="RWW2" s="70"/>
      <c r="RWY2" s="70"/>
      <c r="RWZ2" s="70"/>
      <c r="RXK2" s="72"/>
      <c r="RXL2" s="70"/>
      <c r="RXM2" s="70"/>
      <c r="RXO2" s="70"/>
      <c r="RXP2" s="70"/>
      <c r="RYA2" s="72"/>
      <c r="RYB2" s="70"/>
      <c r="RYC2" s="70"/>
      <c r="RYE2" s="70"/>
      <c r="RYF2" s="70"/>
      <c r="RYQ2" s="72"/>
      <c r="RYR2" s="70"/>
      <c r="RYS2" s="70"/>
      <c r="RYU2" s="70"/>
      <c r="RYV2" s="70"/>
      <c r="RZG2" s="72"/>
      <c r="RZH2" s="70"/>
      <c r="RZI2" s="70"/>
      <c r="RZK2" s="70"/>
      <c r="RZL2" s="70"/>
      <c r="RZW2" s="72"/>
      <c r="RZX2" s="70"/>
      <c r="RZY2" s="70"/>
      <c r="SAA2" s="70"/>
      <c r="SAB2" s="70"/>
      <c r="SAM2" s="72"/>
      <c r="SAN2" s="70"/>
      <c r="SAO2" s="70"/>
      <c r="SAQ2" s="70"/>
      <c r="SAR2" s="70"/>
      <c r="SBC2" s="72"/>
      <c r="SBD2" s="70"/>
      <c r="SBE2" s="70"/>
      <c r="SBG2" s="70"/>
      <c r="SBH2" s="70"/>
      <c r="SBS2" s="72"/>
      <c r="SBT2" s="70"/>
      <c r="SBU2" s="70"/>
      <c r="SBW2" s="70"/>
      <c r="SBX2" s="70"/>
      <c r="SCI2" s="72"/>
      <c r="SCJ2" s="70"/>
      <c r="SCK2" s="70"/>
      <c r="SCM2" s="70"/>
      <c r="SCN2" s="70"/>
      <c r="SCY2" s="72"/>
      <c r="SCZ2" s="70"/>
      <c r="SDA2" s="70"/>
      <c r="SDC2" s="70"/>
      <c r="SDD2" s="70"/>
      <c r="SDO2" s="72"/>
      <c r="SDP2" s="70"/>
      <c r="SDQ2" s="70"/>
      <c r="SDS2" s="70"/>
      <c r="SDT2" s="70"/>
      <c r="SEE2" s="72"/>
      <c r="SEF2" s="70"/>
      <c r="SEG2" s="70"/>
      <c r="SEI2" s="70"/>
      <c r="SEJ2" s="70"/>
      <c r="SEU2" s="72"/>
      <c r="SEV2" s="70"/>
      <c r="SEW2" s="70"/>
      <c r="SEY2" s="70"/>
      <c r="SEZ2" s="70"/>
      <c r="SFK2" s="72"/>
      <c r="SFL2" s="70"/>
      <c r="SFM2" s="70"/>
      <c r="SFO2" s="70"/>
      <c r="SFP2" s="70"/>
      <c r="SGA2" s="72"/>
      <c r="SGB2" s="70"/>
      <c r="SGC2" s="70"/>
      <c r="SGE2" s="70"/>
      <c r="SGF2" s="70"/>
      <c r="SGQ2" s="72"/>
      <c r="SGR2" s="70"/>
      <c r="SGS2" s="70"/>
      <c r="SGU2" s="70"/>
      <c r="SGV2" s="70"/>
      <c r="SHG2" s="72"/>
      <c r="SHH2" s="70"/>
      <c r="SHI2" s="70"/>
      <c r="SHK2" s="70"/>
      <c r="SHL2" s="70"/>
      <c r="SHW2" s="72"/>
      <c r="SHX2" s="70"/>
      <c r="SHY2" s="70"/>
      <c r="SIA2" s="70"/>
      <c r="SIB2" s="70"/>
      <c r="SIM2" s="72"/>
      <c r="SIN2" s="70"/>
      <c r="SIO2" s="70"/>
      <c r="SIQ2" s="70"/>
      <c r="SIR2" s="70"/>
      <c r="SJC2" s="72"/>
      <c r="SJD2" s="70"/>
      <c r="SJE2" s="70"/>
      <c r="SJG2" s="70"/>
      <c r="SJH2" s="70"/>
      <c r="SJS2" s="72"/>
      <c r="SJT2" s="70"/>
      <c r="SJU2" s="70"/>
      <c r="SJW2" s="70"/>
      <c r="SJX2" s="70"/>
      <c r="SKI2" s="72"/>
      <c r="SKJ2" s="70"/>
      <c r="SKK2" s="70"/>
      <c r="SKM2" s="70"/>
      <c r="SKN2" s="70"/>
      <c r="SKY2" s="72"/>
      <c r="SKZ2" s="70"/>
      <c r="SLA2" s="70"/>
      <c r="SLC2" s="70"/>
      <c r="SLD2" s="70"/>
      <c r="SLO2" s="72"/>
      <c r="SLP2" s="70"/>
      <c r="SLQ2" s="70"/>
      <c r="SLS2" s="70"/>
      <c r="SLT2" s="70"/>
      <c r="SME2" s="72"/>
      <c r="SMF2" s="70"/>
      <c r="SMG2" s="70"/>
      <c r="SMI2" s="70"/>
      <c r="SMJ2" s="70"/>
      <c r="SMU2" s="72"/>
      <c r="SMV2" s="70"/>
      <c r="SMW2" s="70"/>
      <c r="SMY2" s="70"/>
      <c r="SMZ2" s="70"/>
      <c r="SNK2" s="72"/>
      <c r="SNL2" s="70"/>
      <c r="SNM2" s="70"/>
      <c r="SNO2" s="70"/>
      <c r="SNP2" s="70"/>
      <c r="SOA2" s="72"/>
      <c r="SOB2" s="70"/>
      <c r="SOC2" s="70"/>
      <c r="SOE2" s="70"/>
      <c r="SOF2" s="70"/>
      <c r="SOQ2" s="72"/>
      <c r="SOR2" s="70"/>
      <c r="SOS2" s="70"/>
      <c r="SOU2" s="70"/>
      <c r="SOV2" s="70"/>
      <c r="SPG2" s="72"/>
      <c r="SPH2" s="70"/>
      <c r="SPI2" s="70"/>
      <c r="SPK2" s="70"/>
      <c r="SPL2" s="70"/>
      <c r="SPW2" s="72"/>
      <c r="SPX2" s="70"/>
      <c r="SPY2" s="70"/>
      <c r="SQA2" s="70"/>
      <c r="SQB2" s="70"/>
      <c r="SQM2" s="72"/>
      <c r="SQN2" s="70"/>
      <c r="SQO2" s="70"/>
      <c r="SQQ2" s="70"/>
      <c r="SQR2" s="70"/>
      <c r="SRC2" s="72"/>
      <c r="SRD2" s="70"/>
      <c r="SRE2" s="70"/>
      <c r="SRG2" s="70"/>
      <c r="SRH2" s="70"/>
      <c r="SRS2" s="72"/>
      <c r="SRT2" s="70"/>
      <c r="SRU2" s="70"/>
      <c r="SRW2" s="70"/>
      <c r="SRX2" s="70"/>
      <c r="SSI2" s="72"/>
      <c r="SSJ2" s="70"/>
      <c r="SSK2" s="70"/>
      <c r="SSM2" s="70"/>
      <c r="SSN2" s="70"/>
      <c r="SSY2" s="72"/>
      <c r="SSZ2" s="70"/>
      <c r="STA2" s="70"/>
      <c r="STC2" s="70"/>
      <c r="STD2" s="70"/>
      <c r="STO2" s="72"/>
      <c r="STP2" s="70"/>
      <c r="STQ2" s="70"/>
      <c r="STS2" s="70"/>
      <c r="STT2" s="70"/>
      <c r="SUE2" s="72"/>
      <c r="SUF2" s="70"/>
      <c r="SUG2" s="70"/>
      <c r="SUI2" s="70"/>
      <c r="SUJ2" s="70"/>
      <c r="SUU2" s="72"/>
      <c r="SUV2" s="70"/>
      <c r="SUW2" s="70"/>
      <c r="SUY2" s="70"/>
      <c r="SUZ2" s="70"/>
      <c r="SVK2" s="72"/>
      <c r="SVL2" s="70"/>
      <c r="SVM2" s="70"/>
      <c r="SVO2" s="70"/>
      <c r="SVP2" s="70"/>
      <c r="SWA2" s="72"/>
      <c r="SWB2" s="70"/>
      <c r="SWC2" s="70"/>
      <c r="SWE2" s="70"/>
      <c r="SWF2" s="70"/>
      <c r="SWQ2" s="72"/>
      <c r="SWR2" s="70"/>
      <c r="SWS2" s="70"/>
      <c r="SWU2" s="70"/>
      <c r="SWV2" s="70"/>
      <c r="SXG2" s="72"/>
      <c r="SXH2" s="70"/>
      <c r="SXI2" s="70"/>
      <c r="SXK2" s="70"/>
      <c r="SXL2" s="70"/>
      <c r="SXW2" s="72"/>
      <c r="SXX2" s="70"/>
      <c r="SXY2" s="70"/>
      <c r="SYA2" s="70"/>
      <c r="SYB2" s="70"/>
      <c r="SYM2" s="72"/>
      <c r="SYN2" s="70"/>
      <c r="SYO2" s="70"/>
      <c r="SYQ2" s="70"/>
      <c r="SYR2" s="70"/>
      <c r="SZC2" s="72"/>
      <c r="SZD2" s="70"/>
      <c r="SZE2" s="70"/>
      <c r="SZG2" s="70"/>
      <c r="SZH2" s="70"/>
      <c r="SZS2" s="72"/>
      <c r="SZT2" s="70"/>
      <c r="SZU2" s="70"/>
      <c r="SZW2" s="70"/>
      <c r="SZX2" s="70"/>
      <c r="TAI2" s="72"/>
      <c r="TAJ2" s="70"/>
      <c r="TAK2" s="70"/>
      <c r="TAM2" s="70"/>
      <c r="TAN2" s="70"/>
      <c r="TAY2" s="72"/>
      <c r="TAZ2" s="70"/>
      <c r="TBA2" s="70"/>
      <c r="TBC2" s="70"/>
      <c r="TBD2" s="70"/>
      <c r="TBO2" s="72"/>
      <c r="TBP2" s="70"/>
      <c r="TBQ2" s="70"/>
      <c r="TBS2" s="70"/>
      <c r="TBT2" s="70"/>
      <c r="TCE2" s="72"/>
      <c r="TCF2" s="70"/>
      <c r="TCG2" s="70"/>
      <c r="TCI2" s="70"/>
      <c r="TCJ2" s="70"/>
      <c r="TCU2" s="72"/>
      <c r="TCV2" s="70"/>
      <c r="TCW2" s="70"/>
      <c r="TCY2" s="70"/>
      <c r="TCZ2" s="70"/>
      <c r="TDK2" s="72"/>
      <c r="TDL2" s="70"/>
      <c r="TDM2" s="70"/>
      <c r="TDO2" s="70"/>
      <c r="TDP2" s="70"/>
      <c r="TEA2" s="72"/>
      <c r="TEB2" s="70"/>
      <c r="TEC2" s="70"/>
      <c r="TEE2" s="70"/>
      <c r="TEF2" s="70"/>
      <c r="TEQ2" s="72"/>
      <c r="TER2" s="70"/>
      <c r="TES2" s="70"/>
      <c r="TEU2" s="70"/>
      <c r="TEV2" s="70"/>
      <c r="TFG2" s="72"/>
      <c r="TFH2" s="70"/>
      <c r="TFI2" s="70"/>
      <c r="TFK2" s="70"/>
      <c r="TFL2" s="70"/>
      <c r="TFW2" s="72"/>
      <c r="TFX2" s="70"/>
      <c r="TFY2" s="70"/>
      <c r="TGA2" s="70"/>
      <c r="TGB2" s="70"/>
      <c r="TGM2" s="72"/>
      <c r="TGN2" s="70"/>
      <c r="TGO2" s="70"/>
      <c r="TGQ2" s="70"/>
      <c r="TGR2" s="70"/>
      <c r="THC2" s="72"/>
      <c r="THD2" s="70"/>
      <c r="THE2" s="70"/>
      <c r="THG2" s="70"/>
      <c r="THH2" s="70"/>
      <c r="THS2" s="72"/>
      <c r="THT2" s="70"/>
      <c r="THU2" s="70"/>
      <c r="THW2" s="70"/>
      <c r="THX2" s="70"/>
      <c r="TII2" s="72"/>
      <c r="TIJ2" s="70"/>
      <c r="TIK2" s="70"/>
      <c r="TIM2" s="70"/>
      <c r="TIN2" s="70"/>
      <c r="TIY2" s="72"/>
      <c r="TIZ2" s="70"/>
      <c r="TJA2" s="70"/>
      <c r="TJC2" s="70"/>
      <c r="TJD2" s="70"/>
      <c r="TJO2" s="72"/>
      <c r="TJP2" s="70"/>
      <c r="TJQ2" s="70"/>
      <c r="TJS2" s="70"/>
      <c r="TJT2" s="70"/>
      <c r="TKE2" s="72"/>
      <c r="TKF2" s="70"/>
      <c r="TKG2" s="70"/>
      <c r="TKI2" s="70"/>
      <c r="TKJ2" s="70"/>
      <c r="TKU2" s="72"/>
      <c r="TKV2" s="70"/>
      <c r="TKW2" s="70"/>
      <c r="TKY2" s="70"/>
      <c r="TKZ2" s="70"/>
      <c r="TLK2" s="72"/>
      <c r="TLL2" s="70"/>
      <c r="TLM2" s="70"/>
      <c r="TLO2" s="70"/>
      <c r="TLP2" s="70"/>
      <c r="TMA2" s="72"/>
      <c r="TMB2" s="70"/>
      <c r="TMC2" s="70"/>
      <c r="TME2" s="70"/>
      <c r="TMF2" s="70"/>
      <c r="TMQ2" s="72"/>
      <c r="TMR2" s="70"/>
      <c r="TMS2" s="70"/>
      <c r="TMU2" s="70"/>
      <c r="TMV2" s="70"/>
      <c r="TNG2" s="72"/>
      <c r="TNH2" s="70"/>
      <c r="TNI2" s="70"/>
      <c r="TNK2" s="70"/>
      <c r="TNL2" s="70"/>
      <c r="TNW2" s="72"/>
      <c r="TNX2" s="70"/>
      <c r="TNY2" s="70"/>
      <c r="TOA2" s="70"/>
      <c r="TOB2" s="70"/>
      <c r="TOM2" s="72"/>
      <c r="TON2" s="70"/>
      <c r="TOO2" s="70"/>
      <c r="TOQ2" s="70"/>
      <c r="TOR2" s="70"/>
      <c r="TPC2" s="72"/>
      <c r="TPD2" s="70"/>
      <c r="TPE2" s="70"/>
      <c r="TPG2" s="70"/>
      <c r="TPH2" s="70"/>
      <c r="TPS2" s="72"/>
      <c r="TPT2" s="70"/>
      <c r="TPU2" s="70"/>
      <c r="TPW2" s="70"/>
      <c r="TPX2" s="70"/>
      <c r="TQI2" s="72"/>
      <c r="TQJ2" s="70"/>
      <c r="TQK2" s="70"/>
      <c r="TQM2" s="70"/>
      <c r="TQN2" s="70"/>
      <c r="TQY2" s="72"/>
      <c r="TQZ2" s="70"/>
      <c r="TRA2" s="70"/>
      <c r="TRC2" s="70"/>
      <c r="TRD2" s="70"/>
      <c r="TRO2" s="72"/>
      <c r="TRP2" s="70"/>
      <c r="TRQ2" s="70"/>
      <c r="TRS2" s="70"/>
      <c r="TRT2" s="70"/>
      <c r="TSE2" s="72"/>
      <c r="TSF2" s="70"/>
      <c r="TSG2" s="70"/>
      <c r="TSI2" s="70"/>
      <c r="TSJ2" s="70"/>
      <c r="TSU2" s="72"/>
      <c r="TSV2" s="70"/>
      <c r="TSW2" s="70"/>
      <c r="TSY2" s="70"/>
      <c r="TSZ2" s="70"/>
      <c r="TTK2" s="72"/>
      <c r="TTL2" s="70"/>
      <c r="TTM2" s="70"/>
      <c r="TTO2" s="70"/>
      <c r="TTP2" s="70"/>
      <c r="TUA2" s="72"/>
      <c r="TUB2" s="70"/>
      <c r="TUC2" s="70"/>
      <c r="TUE2" s="70"/>
      <c r="TUF2" s="70"/>
      <c r="TUQ2" s="72"/>
      <c r="TUR2" s="70"/>
      <c r="TUS2" s="70"/>
      <c r="TUU2" s="70"/>
      <c r="TUV2" s="70"/>
      <c r="TVG2" s="72"/>
      <c r="TVH2" s="70"/>
      <c r="TVI2" s="70"/>
      <c r="TVK2" s="70"/>
      <c r="TVL2" s="70"/>
      <c r="TVW2" s="72"/>
      <c r="TVX2" s="70"/>
      <c r="TVY2" s="70"/>
      <c r="TWA2" s="70"/>
      <c r="TWB2" s="70"/>
      <c r="TWM2" s="72"/>
      <c r="TWN2" s="70"/>
      <c r="TWO2" s="70"/>
      <c r="TWQ2" s="70"/>
      <c r="TWR2" s="70"/>
      <c r="TXC2" s="72"/>
      <c r="TXD2" s="70"/>
      <c r="TXE2" s="70"/>
      <c r="TXG2" s="70"/>
      <c r="TXH2" s="70"/>
      <c r="TXS2" s="72"/>
      <c r="TXT2" s="70"/>
      <c r="TXU2" s="70"/>
      <c r="TXW2" s="70"/>
      <c r="TXX2" s="70"/>
      <c r="TYI2" s="72"/>
      <c r="TYJ2" s="70"/>
      <c r="TYK2" s="70"/>
      <c r="TYM2" s="70"/>
      <c r="TYN2" s="70"/>
      <c r="TYY2" s="72"/>
      <c r="TYZ2" s="70"/>
      <c r="TZA2" s="70"/>
      <c r="TZC2" s="70"/>
      <c r="TZD2" s="70"/>
      <c r="TZO2" s="72"/>
      <c r="TZP2" s="70"/>
      <c r="TZQ2" s="70"/>
      <c r="TZS2" s="70"/>
      <c r="TZT2" s="70"/>
      <c r="UAE2" s="72"/>
      <c r="UAF2" s="70"/>
      <c r="UAG2" s="70"/>
      <c r="UAI2" s="70"/>
      <c r="UAJ2" s="70"/>
      <c r="UAU2" s="72"/>
      <c r="UAV2" s="70"/>
      <c r="UAW2" s="70"/>
      <c r="UAY2" s="70"/>
      <c r="UAZ2" s="70"/>
      <c r="UBK2" s="72"/>
      <c r="UBL2" s="70"/>
      <c r="UBM2" s="70"/>
      <c r="UBO2" s="70"/>
      <c r="UBP2" s="70"/>
      <c r="UCA2" s="72"/>
      <c r="UCB2" s="70"/>
      <c r="UCC2" s="70"/>
      <c r="UCE2" s="70"/>
      <c r="UCF2" s="70"/>
      <c r="UCQ2" s="72"/>
      <c r="UCR2" s="70"/>
      <c r="UCS2" s="70"/>
      <c r="UCU2" s="70"/>
      <c r="UCV2" s="70"/>
      <c r="UDG2" s="72"/>
      <c r="UDH2" s="70"/>
      <c r="UDI2" s="70"/>
      <c r="UDK2" s="70"/>
      <c r="UDL2" s="70"/>
      <c r="UDW2" s="72"/>
      <c r="UDX2" s="70"/>
      <c r="UDY2" s="70"/>
      <c r="UEA2" s="70"/>
      <c r="UEB2" s="70"/>
      <c r="UEM2" s="72"/>
      <c r="UEN2" s="70"/>
      <c r="UEO2" s="70"/>
      <c r="UEQ2" s="70"/>
      <c r="UER2" s="70"/>
      <c r="UFC2" s="72"/>
      <c r="UFD2" s="70"/>
      <c r="UFE2" s="70"/>
      <c r="UFG2" s="70"/>
      <c r="UFH2" s="70"/>
      <c r="UFS2" s="72"/>
      <c r="UFT2" s="70"/>
      <c r="UFU2" s="70"/>
      <c r="UFW2" s="70"/>
      <c r="UFX2" s="70"/>
      <c r="UGI2" s="72"/>
      <c r="UGJ2" s="70"/>
      <c r="UGK2" s="70"/>
      <c r="UGM2" s="70"/>
      <c r="UGN2" s="70"/>
      <c r="UGY2" s="72"/>
      <c r="UGZ2" s="70"/>
      <c r="UHA2" s="70"/>
      <c r="UHC2" s="70"/>
      <c r="UHD2" s="70"/>
      <c r="UHO2" s="72"/>
      <c r="UHP2" s="70"/>
      <c r="UHQ2" s="70"/>
      <c r="UHS2" s="70"/>
      <c r="UHT2" s="70"/>
      <c r="UIE2" s="72"/>
      <c r="UIF2" s="70"/>
      <c r="UIG2" s="70"/>
      <c r="UII2" s="70"/>
      <c r="UIJ2" s="70"/>
      <c r="UIU2" s="72"/>
      <c r="UIV2" s="70"/>
      <c r="UIW2" s="70"/>
      <c r="UIY2" s="70"/>
      <c r="UIZ2" s="70"/>
      <c r="UJK2" s="72"/>
      <c r="UJL2" s="70"/>
      <c r="UJM2" s="70"/>
      <c r="UJO2" s="70"/>
      <c r="UJP2" s="70"/>
      <c r="UKA2" s="72"/>
      <c r="UKB2" s="70"/>
      <c r="UKC2" s="70"/>
      <c r="UKE2" s="70"/>
      <c r="UKF2" s="70"/>
      <c r="UKQ2" s="72"/>
      <c r="UKR2" s="70"/>
      <c r="UKS2" s="70"/>
      <c r="UKU2" s="70"/>
      <c r="UKV2" s="70"/>
      <c r="ULG2" s="72"/>
      <c r="ULH2" s="70"/>
      <c r="ULI2" s="70"/>
      <c r="ULK2" s="70"/>
      <c r="ULL2" s="70"/>
      <c r="ULW2" s="72"/>
      <c r="ULX2" s="70"/>
      <c r="ULY2" s="70"/>
      <c r="UMA2" s="70"/>
      <c r="UMB2" s="70"/>
      <c r="UMM2" s="72"/>
      <c r="UMN2" s="70"/>
      <c r="UMO2" s="70"/>
      <c r="UMQ2" s="70"/>
      <c r="UMR2" s="70"/>
      <c r="UNC2" s="72"/>
      <c r="UND2" s="70"/>
      <c r="UNE2" s="70"/>
      <c r="UNG2" s="70"/>
      <c r="UNH2" s="70"/>
      <c r="UNS2" s="72"/>
      <c r="UNT2" s="70"/>
      <c r="UNU2" s="70"/>
      <c r="UNW2" s="70"/>
      <c r="UNX2" s="70"/>
      <c r="UOI2" s="72"/>
      <c r="UOJ2" s="70"/>
      <c r="UOK2" s="70"/>
      <c r="UOM2" s="70"/>
      <c r="UON2" s="70"/>
      <c r="UOY2" s="72"/>
      <c r="UOZ2" s="70"/>
      <c r="UPA2" s="70"/>
      <c r="UPC2" s="70"/>
      <c r="UPD2" s="70"/>
      <c r="UPO2" s="72"/>
      <c r="UPP2" s="70"/>
      <c r="UPQ2" s="70"/>
      <c r="UPS2" s="70"/>
      <c r="UPT2" s="70"/>
      <c r="UQE2" s="72"/>
      <c r="UQF2" s="70"/>
      <c r="UQG2" s="70"/>
      <c r="UQI2" s="70"/>
      <c r="UQJ2" s="70"/>
      <c r="UQU2" s="72"/>
      <c r="UQV2" s="70"/>
      <c r="UQW2" s="70"/>
      <c r="UQY2" s="70"/>
      <c r="UQZ2" s="70"/>
      <c r="URK2" s="72"/>
      <c r="URL2" s="70"/>
      <c r="URM2" s="70"/>
      <c r="URO2" s="70"/>
      <c r="URP2" s="70"/>
      <c r="USA2" s="72"/>
      <c r="USB2" s="70"/>
      <c r="USC2" s="70"/>
      <c r="USE2" s="70"/>
      <c r="USF2" s="70"/>
      <c r="USQ2" s="72"/>
      <c r="USR2" s="70"/>
      <c r="USS2" s="70"/>
      <c r="USU2" s="70"/>
      <c r="USV2" s="70"/>
      <c r="UTG2" s="72"/>
      <c r="UTH2" s="70"/>
      <c r="UTI2" s="70"/>
      <c r="UTK2" s="70"/>
      <c r="UTL2" s="70"/>
      <c r="UTW2" s="72"/>
      <c r="UTX2" s="70"/>
      <c r="UTY2" s="70"/>
      <c r="UUA2" s="70"/>
      <c r="UUB2" s="70"/>
      <c r="UUM2" s="72"/>
      <c r="UUN2" s="70"/>
      <c r="UUO2" s="70"/>
      <c r="UUQ2" s="70"/>
      <c r="UUR2" s="70"/>
      <c r="UVC2" s="72"/>
      <c r="UVD2" s="70"/>
      <c r="UVE2" s="70"/>
      <c r="UVG2" s="70"/>
      <c r="UVH2" s="70"/>
      <c r="UVS2" s="72"/>
      <c r="UVT2" s="70"/>
      <c r="UVU2" s="70"/>
      <c r="UVW2" s="70"/>
      <c r="UVX2" s="70"/>
      <c r="UWI2" s="72"/>
      <c r="UWJ2" s="70"/>
      <c r="UWK2" s="70"/>
      <c r="UWM2" s="70"/>
      <c r="UWN2" s="70"/>
      <c r="UWY2" s="72"/>
      <c r="UWZ2" s="70"/>
      <c r="UXA2" s="70"/>
      <c r="UXC2" s="70"/>
      <c r="UXD2" s="70"/>
      <c r="UXO2" s="72"/>
      <c r="UXP2" s="70"/>
      <c r="UXQ2" s="70"/>
      <c r="UXS2" s="70"/>
      <c r="UXT2" s="70"/>
      <c r="UYE2" s="72"/>
      <c r="UYF2" s="70"/>
      <c r="UYG2" s="70"/>
      <c r="UYI2" s="70"/>
      <c r="UYJ2" s="70"/>
      <c r="UYU2" s="72"/>
      <c r="UYV2" s="70"/>
      <c r="UYW2" s="70"/>
      <c r="UYY2" s="70"/>
      <c r="UYZ2" s="70"/>
      <c r="UZK2" s="72"/>
      <c r="UZL2" s="70"/>
      <c r="UZM2" s="70"/>
      <c r="UZO2" s="70"/>
      <c r="UZP2" s="70"/>
      <c r="VAA2" s="72"/>
      <c r="VAB2" s="70"/>
      <c r="VAC2" s="70"/>
      <c r="VAE2" s="70"/>
      <c r="VAF2" s="70"/>
      <c r="VAQ2" s="72"/>
      <c r="VAR2" s="70"/>
      <c r="VAS2" s="70"/>
      <c r="VAU2" s="70"/>
      <c r="VAV2" s="70"/>
      <c r="VBG2" s="72"/>
      <c r="VBH2" s="70"/>
      <c r="VBI2" s="70"/>
      <c r="VBK2" s="70"/>
      <c r="VBL2" s="70"/>
      <c r="VBW2" s="72"/>
      <c r="VBX2" s="70"/>
      <c r="VBY2" s="70"/>
      <c r="VCA2" s="70"/>
      <c r="VCB2" s="70"/>
      <c r="VCM2" s="72"/>
      <c r="VCN2" s="70"/>
      <c r="VCO2" s="70"/>
      <c r="VCQ2" s="70"/>
      <c r="VCR2" s="70"/>
      <c r="VDC2" s="72"/>
      <c r="VDD2" s="70"/>
      <c r="VDE2" s="70"/>
      <c r="VDG2" s="70"/>
      <c r="VDH2" s="70"/>
      <c r="VDS2" s="72"/>
      <c r="VDT2" s="70"/>
      <c r="VDU2" s="70"/>
      <c r="VDW2" s="70"/>
      <c r="VDX2" s="70"/>
      <c r="VEI2" s="72"/>
      <c r="VEJ2" s="70"/>
      <c r="VEK2" s="70"/>
      <c r="VEM2" s="70"/>
      <c r="VEN2" s="70"/>
      <c r="VEY2" s="72"/>
      <c r="VEZ2" s="70"/>
      <c r="VFA2" s="70"/>
      <c r="VFC2" s="70"/>
      <c r="VFD2" s="70"/>
      <c r="VFO2" s="72"/>
      <c r="VFP2" s="70"/>
      <c r="VFQ2" s="70"/>
      <c r="VFS2" s="70"/>
      <c r="VFT2" s="70"/>
      <c r="VGE2" s="72"/>
      <c r="VGF2" s="70"/>
      <c r="VGG2" s="70"/>
      <c r="VGI2" s="70"/>
      <c r="VGJ2" s="70"/>
      <c r="VGU2" s="72"/>
      <c r="VGV2" s="70"/>
      <c r="VGW2" s="70"/>
      <c r="VGY2" s="70"/>
      <c r="VGZ2" s="70"/>
      <c r="VHK2" s="72"/>
      <c r="VHL2" s="70"/>
      <c r="VHM2" s="70"/>
      <c r="VHO2" s="70"/>
      <c r="VHP2" s="70"/>
      <c r="VIA2" s="72"/>
      <c r="VIB2" s="70"/>
      <c r="VIC2" s="70"/>
      <c r="VIE2" s="70"/>
      <c r="VIF2" s="70"/>
      <c r="VIQ2" s="72"/>
      <c r="VIR2" s="70"/>
      <c r="VIS2" s="70"/>
      <c r="VIU2" s="70"/>
      <c r="VIV2" s="70"/>
      <c r="VJG2" s="72"/>
      <c r="VJH2" s="70"/>
      <c r="VJI2" s="70"/>
      <c r="VJK2" s="70"/>
      <c r="VJL2" s="70"/>
      <c r="VJW2" s="72"/>
      <c r="VJX2" s="70"/>
      <c r="VJY2" s="70"/>
      <c r="VKA2" s="70"/>
      <c r="VKB2" s="70"/>
      <c r="VKM2" s="72"/>
      <c r="VKN2" s="70"/>
      <c r="VKO2" s="70"/>
      <c r="VKQ2" s="70"/>
      <c r="VKR2" s="70"/>
      <c r="VLC2" s="72"/>
      <c r="VLD2" s="70"/>
      <c r="VLE2" s="70"/>
      <c r="VLG2" s="70"/>
      <c r="VLH2" s="70"/>
      <c r="VLS2" s="72"/>
      <c r="VLT2" s="70"/>
      <c r="VLU2" s="70"/>
      <c r="VLW2" s="70"/>
      <c r="VLX2" s="70"/>
      <c r="VMI2" s="72"/>
      <c r="VMJ2" s="70"/>
      <c r="VMK2" s="70"/>
      <c r="VMM2" s="70"/>
      <c r="VMN2" s="70"/>
      <c r="VMY2" s="72"/>
      <c r="VMZ2" s="70"/>
      <c r="VNA2" s="70"/>
      <c r="VNC2" s="70"/>
      <c r="VND2" s="70"/>
      <c r="VNO2" s="72"/>
      <c r="VNP2" s="70"/>
      <c r="VNQ2" s="70"/>
      <c r="VNS2" s="70"/>
      <c r="VNT2" s="70"/>
      <c r="VOE2" s="72"/>
      <c r="VOF2" s="70"/>
      <c r="VOG2" s="70"/>
      <c r="VOI2" s="70"/>
      <c r="VOJ2" s="70"/>
      <c r="VOU2" s="72"/>
      <c r="VOV2" s="70"/>
      <c r="VOW2" s="70"/>
      <c r="VOY2" s="70"/>
      <c r="VOZ2" s="70"/>
      <c r="VPK2" s="72"/>
      <c r="VPL2" s="70"/>
      <c r="VPM2" s="70"/>
      <c r="VPO2" s="70"/>
      <c r="VPP2" s="70"/>
      <c r="VQA2" s="72"/>
      <c r="VQB2" s="70"/>
      <c r="VQC2" s="70"/>
      <c r="VQE2" s="70"/>
      <c r="VQF2" s="70"/>
      <c r="VQQ2" s="72"/>
      <c r="VQR2" s="70"/>
      <c r="VQS2" s="70"/>
      <c r="VQU2" s="70"/>
      <c r="VQV2" s="70"/>
      <c r="VRG2" s="72"/>
      <c r="VRH2" s="70"/>
      <c r="VRI2" s="70"/>
      <c r="VRK2" s="70"/>
      <c r="VRL2" s="70"/>
      <c r="VRW2" s="72"/>
      <c r="VRX2" s="70"/>
      <c r="VRY2" s="70"/>
      <c r="VSA2" s="70"/>
      <c r="VSB2" s="70"/>
      <c r="VSM2" s="72"/>
      <c r="VSN2" s="70"/>
      <c r="VSO2" s="70"/>
      <c r="VSQ2" s="70"/>
      <c r="VSR2" s="70"/>
      <c r="VTC2" s="72"/>
      <c r="VTD2" s="70"/>
      <c r="VTE2" s="70"/>
      <c r="VTG2" s="70"/>
      <c r="VTH2" s="70"/>
      <c r="VTS2" s="72"/>
      <c r="VTT2" s="70"/>
      <c r="VTU2" s="70"/>
      <c r="VTW2" s="70"/>
      <c r="VTX2" s="70"/>
      <c r="VUI2" s="72"/>
      <c r="VUJ2" s="70"/>
      <c r="VUK2" s="70"/>
      <c r="VUM2" s="70"/>
      <c r="VUN2" s="70"/>
      <c r="VUY2" s="72"/>
      <c r="VUZ2" s="70"/>
      <c r="VVA2" s="70"/>
      <c r="VVC2" s="70"/>
      <c r="VVD2" s="70"/>
      <c r="VVO2" s="72"/>
      <c r="VVP2" s="70"/>
      <c r="VVQ2" s="70"/>
      <c r="VVS2" s="70"/>
      <c r="VVT2" s="70"/>
      <c r="VWE2" s="72"/>
      <c r="VWF2" s="70"/>
      <c r="VWG2" s="70"/>
      <c r="VWI2" s="70"/>
      <c r="VWJ2" s="70"/>
      <c r="VWU2" s="72"/>
      <c r="VWV2" s="70"/>
      <c r="VWW2" s="70"/>
      <c r="VWY2" s="70"/>
      <c r="VWZ2" s="70"/>
      <c r="VXK2" s="72"/>
      <c r="VXL2" s="70"/>
      <c r="VXM2" s="70"/>
      <c r="VXO2" s="70"/>
      <c r="VXP2" s="70"/>
      <c r="VYA2" s="72"/>
      <c r="VYB2" s="70"/>
      <c r="VYC2" s="70"/>
      <c r="VYE2" s="70"/>
      <c r="VYF2" s="70"/>
      <c r="VYQ2" s="72"/>
      <c r="VYR2" s="70"/>
      <c r="VYS2" s="70"/>
      <c r="VYU2" s="70"/>
      <c r="VYV2" s="70"/>
      <c r="VZG2" s="72"/>
      <c r="VZH2" s="70"/>
      <c r="VZI2" s="70"/>
      <c r="VZK2" s="70"/>
      <c r="VZL2" s="70"/>
      <c r="VZW2" s="72"/>
      <c r="VZX2" s="70"/>
      <c r="VZY2" s="70"/>
      <c r="WAA2" s="70"/>
      <c r="WAB2" s="70"/>
      <c r="WAM2" s="72"/>
      <c r="WAN2" s="70"/>
      <c r="WAO2" s="70"/>
      <c r="WAQ2" s="70"/>
      <c r="WAR2" s="70"/>
      <c r="WBC2" s="72"/>
      <c r="WBD2" s="70"/>
      <c r="WBE2" s="70"/>
      <c r="WBG2" s="70"/>
      <c r="WBH2" s="70"/>
      <c r="WBS2" s="72"/>
      <c r="WBT2" s="70"/>
      <c r="WBU2" s="70"/>
      <c r="WBW2" s="70"/>
      <c r="WBX2" s="70"/>
      <c r="WCI2" s="72"/>
      <c r="WCJ2" s="70"/>
      <c r="WCK2" s="70"/>
      <c r="WCM2" s="70"/>
      <c r="WCN2" s="70"/>
      <c r="WCY2" s="72"/>
      <c r="WCZ2" s="70"/>
      <c r="WDA2" s="70"/>
      <c r="WDC2" s="70"/>
      <c r="WDD2" s="70"/>
      <c r="WDO2" s="72"/>
      <c r="WDP2" s="70"/>
      <c r="WDQ2" s="70"/>
      <c r="WDS2" s="70"/>
      <c r="WDT2" s="70"/>
      <c r="WEE2" s="72"/>
      <c r="WEF2" s="70"/>
      <c r="WEG2" s="70"/>
      <c r="WEI2" s="70"/>
      <c r="WEJ2" s="70"/>
      <c r="WEU2" s="72"/>
      <c r="WEV2" s="70"/>
      <c r="WEW2" s="70"/>
      <c r="WEY2" s="70"/>
      <c r="WEZ2" s="70"/>
      <c r="WFK2" s="72"/>
      <c r="WFL2" s="70"/>
      <c r="WFM2" s="70"/>
      <c r="WFO2" s="70"/>
      <c r="WFP2" s="70"/>
      <c r="WGA2" s="72"/>
      <c r="WGB2" s="70"/>
      <c r="WGC2" s="70"/>
      <c r="WGE2" s="70"/>
      <c r="WGF2" s="70"/>
      <c r="WGQ2" s="72"/>
      <c r="WGR2" s="70"/>
      <c r="WGS2" s="70"/>
      <c r="WGU2" s="70"/>
      <c r="WGV2" s="70"/>
      <c r="WHG2" s="72"/>
      <c r="WHH2" s="70"/>
      <c r="WHI2" s="70"/>
      <c r="WHK2" s="70"/>
      <c r="WHL2" s="70"/>
      <c r="WHW2" s="72"/>
      <c r="WHX2" s="70"/>
      <c r="WHY2" s="70"/>
      <c r="WIA2" s="70"/>
      <c r="WIB2" s="70"/>
      <c r="WIM2" s="72"/>
      <c r="WIN2" s="70"/>
      <c r="WIO2" s="70"/>
      <c r="WIQ2" s="70"/>
      <c r="WIR2" s="70"/>
      <c r="WJC2" s="72"/>
      <c r="WJD2" s="70"/>
      <c r="WJE2" s="70"/>
      <c r="WJG2" s="70"/>
      <c r="WJH2" s="70"/>
      <c r="WJS2" s="72"/>
      <c r="WJT2" s="70"/>
      <c r="WJU2" s="70"/>
      <c r="WJW2" s="70"/>
      <c r="WJX2" s="70"/>
      <c r="WKI2" s="72"/>
      <c r="WKJ2" s="70"/>
      <c r="WKK2" s="70"/>
      <c r="WKM2" s="70"/>
      <c r="WKN2" s="70"/>
      <c r="WKY2" s="72"/>
      <c r="WKZ2" s="70"/>
      <c r="WLA2" s="70"/>
      <c r="WLC2" s="70"/>
      <c r="WLD2" s="70"/>
      <c r="WLO2" s="72"/>
      <c r="WLP2" s="70"/>
      <c r="WLQ2" s="70"/>
      <c r="WLS2" s="70"/>
      <c r="WLT2" s="70"/>
      <c r="WME2" s="72"/>
      <c r="WMF2" s="70"/>
      <c r="WMG2" s="70"/>
      <c r="WMI2" s="70"/>
      <c r="WMJ2" s="70"/>
      <c r="WMU2" s="72"/>
      <c r="WMV2" s="70"/>
      <c r="WMW2" s="70"/>
      <c r="WMY2" s="70"/>
      <c r="WMZ2" s="70"/>
      <c r="WNK2" s="72"/>
      <c r="WNL2" s="70"/>
      <c r="WNM2" s="70"/>
      <c r="WNO2" s="70"/>
      <c r="WNP2" s="70"/>
      <c r="WOA2" s="72"/>
      <c r="WOB2" s="70"/>
      <c r="WOC2" s="70"/>
      <c r="WOE2" s="70"/>
      <c r="WOF2" s="70"/>
      <c r="WOQ2" s="72"/>
      <c r="WOR2" s="70"/>
      <c r="WOS2" s="70"/>
      <c r="WOU2" s="70"/>
      <c r="WOV2" s="70"/>
      <c r="WPG2" s="72"/>
      <c r="WPH2" s="70"/>
      <c r="WPI2" s="70"/>
      <c r="WPK2" s="70"/>
      <c r="WPL2" s="70"/>
      <c r="WPW2" s="72"/>
      <c r="WPX2" s="70"/>
      <c r="WPY2" s="70"/>
      <c r="WQA2" s="70"/>
      <c r="WQB2" s="70"/>
      <c r="WQM2" s="72"/>
      <c r="WQN2" s="70"/>
      <c r="WQO2" s="70"/>
      <c r="WQQ2" s="70"/>
      <c r="WQR2" s="70"/>
      <c r="WRC2" s="72"/>
      <c r="WRD2" s="70"/>
      <c r="WRE2" s="70"/>
      <c r="WRG2" s="70"/>
      <c r="WRH2" s="70"/>
      <c r="WRS2" s="72"/>
      <c r="WRT2" s="70"/>
      <c r="WRU2" s="70"/>
      <c r="WRW2" s="70"/>
      <c r="WRX2" s="70"/>
      <c r="WSI2" s="72"/>
      <c r="WSJ2" s="70"/>
      <c r="WSK2" s="70"/>
      <c r="WSM2" s="70"/>
      <c r="WSN2" s="70"/>
      <c r="WSY2" s="72"/>
      <c r="WSZ2" s="70"/>
      <c r="WTA2" s="70"/>
      <c r="WTC2" s="70"/>
      <c r="WTD2" s="70"/>
      <c r="WTO2" s="72"/>
      <c r="WTP2" s="70"/>
      <c r="WTQ2" s="70"/>
      <c r="WTS2" s="70"/>
      <c r="WTT2" s="70"/>
      <c r="WUE2" s="72"/>
      <c r="WUF2" s="70"/>
      <c r="WUG2" s="70"/>
      <c r="WUI2" s="70"/>
      <c r="WUJ2" s="70"/>
      <c r="WUU2" s="72"/>
      <c r="WUV2" s="70"/>
      <c r="WUW2" s="70"/>
      <c r="WUY2" s="70"/>
      <c r="WUZ2" s="70"/>
      <c r="WVK2" s="72"/>
      <c r="WVL2" s="70"/>
      <c r="WVM2" s="70"/>
      <c r="WVO2" s="70"/>
      <c r="WVP2" s="70"/>
      <c r="WWA2" s="72"/>
      <c r="WWB2" s="70"/>
      <c r="WWC2" s="70"/>
      <c r="WWE2" s="70"/>
      <c r="WWF2" s="70"/>
      <c r="WWQ2" s="72"/>
      <c r="WWR2" s="70"/>
      <c r="WWS2" s="70"/>
      <c r="WWU2" s="70"/>
      <c r="WWV2" s="70"/>
      <c r="WXG2" s="72"/>
      <c r="WXH2" s="70"/>
      <c r="WXI2" s="70"/>
      <c r="WXK2" s="70"/>
      <c r="WXL2" s="70"/>
      <c r="WXW2" s="72"/>
      <c r="WXX2" s="70"/>
      <c r="WXY2" s="70"/>
      <c r="WYA2" s="70"/>
      <c r="WYB2" s="70"/>
      <c r="WYM2" s="72"/>
      <c r="WYN2" s="70"/>
      <c r="WYO2" s="70"/>
      <c r="WYQ2" s="70"/>
      <c r="WYR2" s="70"/>
      <c r="WZC2" s="72"/>
      <c r="WZD2" s="70"/>
      <c r="WZE2" s="70"/>
      <c r="WZG2" s="70"/>
      <c r="WZH2" s="70"/>
      <c r="WZS2" s="72"/>
      <c r="WZT2" s="70"/>
      <c r="WZU2" s="70"/>
      <c r="WZW2" s="70"/>
      <c r="WZX2" s="70"/>
      <c r="XAI2" s="72"/>
      <c r="XAJ2" s="70"/>
      <c r="XAK2" s="70"/>
      <c r="XAM2" s="70"/>
      <c r="XAN2" s="70"/>
      <c r="XAY2" s="72"/>
      <c r="XAZ2" s="70"/>
      <c r="XBA2" s="70"/>
      <c r="XBC2" s="70"/>
      <c r="XBD2" s="70"/>
      <c r="XBO2" s="72"/>
      <c r="XBP2" s="70"/>
      <c r="XBQ2" s="70"/>
      <c r="XBS2" s="70"/>
      <c r="XBT2" s="70"/>
      <c r="XCE2" s="72"/>
      <c r="XCF2" s="70"/>
      <c r="XCG2" s="70"/>
      <c r="XCI2" s="70"/>
      <c r="XCJ2" s="70"/>
      <c r="XCU2" s="72"/>
      <c r="XCV2" s="70"/>
      <c r="XCW2" s="70"/>
      <c r="XCY2" s="70"/>
      <c r="XCZ2" s="70"/>
      <c r="XDK2" s="72"/>
      <c r="XDL2" s="70"/>
      <c r="XDM2" s="70"/>
      <c r="XDO2" s="70"/>
      <c r="XDP2" s="70"/>
      <c r="XEA2" s="72"/>
      <c r="XEB2" s="70"/>
      <c r="XEC2" s="70"/>
      <c r="XEE2" s="70"/>
      <c r="XEF2" s="70"/>
      <c r="XEQ2" s="72"/>
      <c r="XER2" s="70"/>
      <c r="XES2" s="70"/>
      <c r="XEU2" s="70"/>
      <c r="XEV2" s="70"/>
    </row>
    <row r="3" spans="1:1016 1027:2040 2051:3064 3075:4088 4099:5112 5123:6136 6147:7160 7171:8184 8195:9208 9219:10232 10243:11256 11267:12280 12291:13304 13315:14328 14339:15352 15363:16376" s="20" customFormat="1" ht="18.75" x14ac:dyDescent="0.3">
      <c r="A3" s="66"/>
      <c r="B3" s="67"/>
      <c r="C3" s="79"/>
      <c r="D3" s="69"/>
      <c r="E3" s="70"/>
      <c r="F3" s="70"/>
      <c r="G3" s="70"/>
      <c r="H3" s="70"/>
      <c r="I3" s="70"/>
      <c r="J3" s="71"/>
      <c r="Q3" s="1"/>
      <c r="S3" s="72"/>
      <c r="T3" s="70"/>
      <c r="U3" s="70"/>
      <c r="Z3" s="72"/>
      <c r="AA3" s="70"/>
      <c r="AB3" s="70"/>
      <c r="AD3" s="226"/>
      <c r="AE3" s="72"/>
      <c r="AF3" s="70"/>
      <c r="AG3" s="70"/>
      <c r="AL3" s="72"/>
      <c r="AM3" s="70"/>
      <c r="AN3" s="70"/>
      <c r="AQ3" s="72"/>
      <c r="AR3" s="70"/>
      <c r="AS3" s="70"/>
      <c r="AU3" s="70"/>
      <c r="AV3" s="70"/>
      <c r="AW3" s="70"/>
      <c r="AY3" s="70"/>
      <c r="BC3" s="70"/>
      <c r="BD3" s="70"/>
      <c r="BO3" s="72"/>
      <c r="BP3" s="70"/>
      <c r="BQ3" s="70"/>
      <c r="BS3" s="70"/>
      <c r="BT3" s="70"/>
      <c r="CE3" s="72"/>
      <c r="CF3" s="70"/>
      <c r="CG3" s="70"/>
      <c r="CI3" s="70"/>
      <c r="CJ3" s="70"/>
      <c r="CU3" s="72"/>
      <c r="CV3" s="70"/>
      <c r="CW3" s="70"/>
      <c r="CY3" s="70"/>
      <c r="CZ3" s="70"/>
      <c r="DK3" s="72"/>
      <c r="DL3" s="70"/>
      <c r="DM3" s="70"/>
      <c r="DO3" s="70"/>
      <c r="DP3" s="70"/>
      <c r="EA3" s="72"/>
      <c r="EB3" s="70"/>
      <c r="EC3" s="70"/>
      <c r="EE3" s="70"/>
      <c r="EF3" s="70"/>
      <c r="EQ3" s="72"/>
      <c r="ER3" s="70"/>
      <c r="ES3" s="70"/>
      <c r="EU3" s="70"/>
      <c r="EV3" s="70"/>
      <c r="FG3" s="72"/>
      <c r="FH3" s="70"/>
      <c r="FI3" s="70"/>
      <c r="FK3" s="70"/>
      <c r="FL3" s="70"/>
      <c r="FW3" s="72"/>
      <c r="FX3" s="70"/>
      <c r="FY3" s="70"/>
      <c r="GA3" s="70"/>
      <c r="GB3" s="70"/>
      <c r="GM3" s="72"/>
      <c r="GN3" s="70"/>
      <c r="GO3" s="70"/>
      <c r="GQ3" s="70"/>
      <c r="GR3" s="70"/>
      <c r="HC3" s="72"/>
      <c r="HD3" s="70"/>
      <c r="HE3" s="70"/>
      <c r="HG3" s="70"/>
      <c r="HH3" s="70"/>
      <c r="HS3" s="72"/>
      <c r="HT3" s="70"/>
      <c r="HU3" s="70"/>
      <c r="HW3" s="70"/>
      <c r="HX3" s="70"/>
      <c r="II3" s="72"/>
      <c r="IJ3" s="70"/>
      <c r="IK3" s="70"/>
      <c r="IM3" s="70"/>
      <c r="IN3" s="70"/>
      <c r="IY3" s="72"/>
      <c r="IZ3" s="70"/>
      <c r="JA3" s="70"/>
      <c r="JC3" s="70"/>
      <c r="JD3" s="70"/>
      <c r="JO3" s="72"/>
      <c r="JP3" s="70"/>
      <c r="JQ3" s="70"/>
      <c r="JS3" s="70"/>
      <c r="JT3" s="70"/>
      <c r="KE3" s="72"/>
      <c r="KF3" s="70"/>
      <c r="KG3" s="70"/>
      <c r="KI3" s="70"/>
      <c r="KJ3" s="70"/>
      <c r="KU3" s="72"/>
      <c r="KV3" s="70"/>
      <c r="KW3" s="70"/>
      <c r="KY3" s="70"/>
      <c r="KZ3" s="70"/>
      <c r="LK3" s="72"/>
      <c r="LL3" s="70"/>
      <c r="LM3" s="70"/>
      <c r="LO3" s="70"/>
      <c r="LP3" s="70"/>
      <c r="MA3" s="72"/>
      <c r="MB3" s="70"/>
      <c r="MC3" s="70"/>
      <c r="ME3" s="70"/>
      <c r="MF3" s="70"/>
      <c r="MQ3" s="72"/>
      <c r="MR3" s="70"/>
      <c r="MS3" s="70"/>
      <c r="MU3" s="70"/>
      <c r="MV3" s="70"/>
      <c r="NG3" s="72"/>
      <c r="NH3" s="70"/>
      <c r="NI3" s="70"/>
      <c r="NK3" s="70"/>
      <c r="NL3" s="70"/>
      <c r="NW3" s="72"/>
      <c r="NX3" s="70"/>
      <c r="NY3" s="70"/>
      <c r="OA3" s="70"/>
      <c r="OB3" s="70"/>
      <c r="OM3" s="72"/>
      <c r="ON3" s="70"/>
      <c r="OO3" s="70"/>
      <c r="OQ3" s="70"/>
      <c r="OR3" s="70"/>
      <c r="PC3" s="72"/>
      <c r="PD3" s="70"/>
      <c r="PE3" s="70"/>
      <c r="PG3" s="70"/>
      <c r="PH3" s="70"/>
      <c r="PS3" s="72"/>
      <c r="PT3" s="70"/>
      <c r="PU3" s="70"/>
      <c r="PW3" s="70"/>
      <c r="PX3" s="70"/>
      <c r="QI3" s="72"/>
      <c r="QJ3" s="70"/>
      <c r="QK3" s="70"/>
      <c r="QM3" s="70"/>
      <c r="QN3" s="70"/>
      <c r="QY3" s="72"/>
      <c r="QZ3" s="70"/>
      <c r="RA3" s="70"/>
      <c r="RC3" s="70"/>
      <c r="RD3" s="70"/>
      <c r="RO3" s="72"/>
      <c r="RP3" s="70"/>
      <c r="RQ3" s="70"/>
      <c r="RS3" s="70"/>
      <c r="RT3" s="70"/>
      <c r="SE3" s="72"/>
      <c r="SF3" s="70"/>
      <c r="SG3" s="70"/>
      <c r="SI3" s="70"/>
      <c r="SJ3" s="70"/>
      <c r="SU3" s="72"/>
      <c r="SV3" s="70"/>
      <c r="SW3" s="70"/>
      <c r="SY3" s="70"/>
      <c r="SZ3" s="70"/>
      <c r="TK3" s="72"/>
      <c r="TL3" s="70"/>
      <c r="TM3" s="70"/>
      <c r="TO3" s="70"/>
      <c r="TP3" s="70"/>
      <c r="UA3" s="72"/>
      <c r="UB3" s="70"/>
      <c r="UC3" s="70"/>
      <c r="UE3" s="70"/>
      <c r="UF3" s="70"/>
      <c r="UQ3" s="72"/>
      <c r="UR3" s="70"/>
      <c r="US3" s="70"/>
      <c r="UU3" s="70"/>
      <c r="UV3" s="70"/>
      <c r="VG3" s="72"/>
      <c r="VH3" s="70"/>
      <c r="VI3" s="70"/>
      <c r="VK3" s="70"/>
      <c r="VL3" s="70"/>
      <c r="VW3" s="72"/>
      <c r="VX3" s="70"/>
      <c r="VY3" s="70"/>
      <c r="WA3" s="70"/>
      <c r="WB3" s="70"/>
      <c r="WM3" s="72"/>
      <c r="WN3" s="70"/>
      <c r="WO3" s="70"/>
      <c r="WQ3" s="70"/>
      <c r="WR3" s="70"/>
      <c r="XC3" s="72"/>
      <c r="XD3" s="70"/>
      <c r="XE3" s="70"/>
      <c r="XG3" s="70"/>
      <c r="XH3" s="70"/>
      <c r="XS3" s="72"/>
      <c r="XT3" s="70"/>
      <c r="XU3" s="70"/>
      <c r="XW3" s="70"/>
      <c r="XX3" s="70"/>
      <c r="YI3" s="72"/>
      <c r="YJ3" s="70"/>
      <c r="YK3" s="70"/>
      <c r="YM3" s="70"/>
      <c r="YN3" s="70"/>
      <c r="YY3" s="72"/>
      <c r="YZ3" s="70"/>
      <c r="ZA3" s="70"/>
      <c r="ZC3" s="70"/>
      <c r="ZD3" s="70"/>
      <c r="ZO3" s="72"/>
      <c r="ZP3" s="70"/>
      <c r="ZQ3" s="70"/>
      <c r="ZS3" s="70"/>
      <c r="ZT3" s="70"/>
      <c r="AAE3" s="72"/>
      <c r="AAF3" s="70"/>
      <c r="AAG3" s="70"/>
      <c r="AAI3" s="70"/>
      <c r="AAJ3" s="70"/>
      <c r="AAU3" s="72"/>
      <c r="AAV3" s="70"/>
      <c r="AAW3" s="70"/>
      <c r="AAY3" s="70"/>
      <c r="AAZ3" s="70"/>
      <c r="ABK3" s="72"/>
      <c r="ABL3" s="70"/>
      <c r="ABM3" s="70"/>
      <c r="ABO3" s="70"/>
      <c r="ABP3" s="70"/>
      <c r="ACA3" s="72"/>
      <c r="ACB3" s="70"/>
      <c r="ACC3" s="70"/>
      <c r="ACE3" s="70"/>
      <c r="ACF3" s="70"/>
      <c r="ACQ3" s="72"/>
      <c r="ACR3" s="70"/>
      <c r="ACS3" s="70"/>
      <c r="ACU3" s="70"/>
      <c r="ACV3" s="70"/>
      <c r="ADG3" s="72"/>
      <c r="ADH3" s="70"/>
      <c r="ADI3" s="70"/>
      <c r="ADK3" s="70"/>
      <c r="ADL3" s="70"/>
      <c r="ADW3" s="72"/>
      <c r="ADX3" s="70"/>
      <c r="ADY3" s="70"/>
      <c r="AEA3" s="70"/>
      <c r="AEB3" s="70"/>
      <c r="AEM3" s="72"/>
      <c r="AEN3" s="70"/>
      <c r="AEO3" s="70"/>
      <c r="AEQ3" s="70"/>
      <c r="AER3" s="70"/>
      <c r="AFC3" s="72"/>
      <c r="AFD3" s="70"/>
      <c r="AFE3" s="70"/>
      <c r="AFG3" s="70"/>
      <c r="AFH3" s="70"/>
      <c r="AFS3" s="72"/>
      <c r="AFT3" s="70"/>
      <c r="AFU3" s="70"/>
      <c r="AFW3" s="70"/>
      <c r="AFX3" s="70"/>
      <c r="AGI3" s="72"/>
      <c r="AGJ3" s="70"/>
      <c r="AGK3" s="70"/>
      <c r="AGM3" s="70"/>
      <c r="AGN3" s="70"/>
      <c r="AGY3" s="72"/>
      <c r="AGZ3" s="70"/>
      <c r="AHA3" s="70"/>
      <c r="AHC3" s="70"/>
      <c r="AHD3" s="70"/>
      <c r="AHO3" s="72"/>
      <c r="AHP3" s="70"/>
      <c r="AHQ3" s="70"/>
      <c r="AHS3" s="70"/>
      <c r="AHT3" s="70"/>
      <c r="AIE3" s="72"/>
      <c r="AIF3" s="70"/>
      <c r="AIG3" s="70"/>
      <c r="AII3" s="70"/>
      <c r="AIJ3" s="70"/>
      <c r="AIU3" s="72"/>
      <c r="AIV3" s="70"/>
      <c r="AIW3" s="70"/>
      <c r="AIY3" s="70"/>
      <c r="AIZ3" s="70"/>
      <c r="AJK3" s="72"/>
      <c r="AJL3" s="70"/>
      <c r="AJM3" s="70"/>
      <c r="AJO3" s="70"/>
      <c r="AJP3" s="70"/>
      <c r="AKA3" s="72"/>
      <c r="AKB3" s="70"/>
      <c r="AKC3" s="70"/>
      <c r="AKE3" s="70"/>
      <c r="AKF3" s="70"/>
      <c r="AKQ3" s="72"/>
      <c r="AKR3" s="70"/>
      <c r="AKS3" s="70"/>
      <c r="AKU3" s="70"/>
      <c r="AKV3" s="70"/>
      <c r="ALG3" s="72"/>
      <c r="ALH3" s="70"/>
      <c r="ALI3" s="70"/>
      <c r="ALK3" s="70"/>
      <c r="ALL3" s="70"/>
      <c r="ALW3" s="72"/>
      <c r="ALX3" s="70"/>
      <c r="ALY3" s="70"/>
      <c r="AMA3" s="70"/>
      <c r="AMB3" s="70"/>
      <c r="AMM3" s="72"/>
      <c r="AMN3" s="70"/>
      <c r="AMO3" s="70"/>
      <c r="AMQ3" s="70"/>
      <c r="AMR3" s="70"/>
      <c r="ANC3" s="72"/>
      <c r="AND3" s="70"/>
      <c r="ANE3" s="70"/>
      <c r="ANG3" s="70"/>
      <c r="ANH3" s="70"/>
      <c r="ANS3" s="72"/>
      <c r="ANT3" s="70"/>
      <c r="ANU3" s="70"/>
      <c r="ANW3" s="70"/>
      <c r="ANX3" s="70"/>
      <c r="AOI3" s="72"/>
      <c r="AOJ3" s="70"/>
      <c r="AOK3" s="70"/>
      <c r="AOM3" s="70"/>
      <c r="AON3" s="70"/>
      <c r="AOY3" s="72"/>
      <c r="AOZ3" s="70"/>
      <c r="APA3" s="70"/>
      <c r="APC3" s="70"/>
      <c r="APD3" s="70"/>
      <c r="APO3" s="72"/>
      <c r="APP3" s="70"/>
      <c r="APQ3" s="70"/>
      <c r="APS3" s="70"/>
      <c r="APT3" s="70"/>
      <c r="AQE3" s="72"/>
      <c r="AQF3" s="70"/>
      <c r="AQG3" s="70"/>
      <c r="AQI3" s="70"/>
      <c r="AQJ3" s="70"/>
      <c r="AQU3" s="72"/>
      <c r="AQV3" s="70"/>
      <c r="AQW3" s="70"/>
      <c r="AQY3" s="70"/>
      <c r="AQZ3" s="70"/>
      <c r="ARK3" s="72"/>
      <c r="ARL3" s="70"/>
      <c r="ARM3" s="70"/>
      <c r="ARO3" s="70"/>
      <c r="ARP3" s="70"/>
      <c r="ASA3" s="72"/>
      <c r="ASB3" s="70"/>
      <c r="ASC3" s="70"/>
      <c r="ASE3" s="70"/>
      <c r="ASF3" s="70"/>
      <c r="ASQ3" s="72"/>
      <c r="ASR3" s="70"/>
      <c r="ASS3" s="70"/>
      <c r="ASU3" s="70"/>
      <c r="ASV3" s="70"/>
      <c r="ATG3" s="72"/>
      <c r="ATH3" s="70"/>
      <c r="ATI3" s="70"/>
      <c r="ATK3" s="70"/>
      <c r="ATL3" s="70"/>
      <c r="ATW3" s="72"/>
      <c r="ATX3" s="70"/>
      <c r="ATY3" s="70"/>
      <c r="AUA3" s="70"/>
      <c r="AUB3" s="70"/>
      <c r="AUM3" s="72"/>
      <c r="AUN3" s="70"/>
      <c r="AUO3" s="70"/>
      <c r="AUQ3" s="70"/>
      <c r="AUR3" s="70"/>
      <c r="AVC3" s="72"/>
      <c r="AVD3" s="70"/>
      <c r="AVE3" s="70"/>
      <c r="AVG3" s="70"/>
      <c r="AVH3" s="70"/>
      <c r="AVS3" s="72"/>
      <c r="AVT3" s="70"/>
      <c r="AVU3" s="70"/>
      <c r="AVW3" s="70"/>
      <c r="AVX3" s="70"/>
      <c r="AWI3" s="72"/>
      <c r="AWJ3" s="70"/>
      <c r="AWK3" s="70"/>
      <c r="AWM3" s="70"/>
      <c r="AWN3" s="70"/>
      <c r="AWY3" s="72"/>
      <c r="AWZ3" s="70"/>
      <c r="AXA3" s="70"/>
      <c r="AXC3" s="70"/>
      <c r="AXD3" s="70"/>
      <c r="AXO3" s="72"/>
      <c r="AXP3" s="70"/>
      <c r="AXQ3" s="70"/>
      <c r="AXS3" s="70"/>
      <c r="AXT3" s="70"/>
      <c r="AYE3" s="72"/>
      <c r="AYF3" s="70"/>
      <c r="AYG3" s="70"/>
      <c r="AYI3" s="70"/>
      <c r="AYJ3" s="70"/>
      <c r="AYU3" s="72"/>
      <c r="AYV3" s="70"/>
      <c r="AYW3" s="70"/>
      <c r="AYY3" s="70"/>
      <c r="AYZ3" s="70"/>
      <c r="AZK3" s="72"/>
      <c r="AZL3" s="70"/>
      <c r="AZM3" s="70"/>
      <c r="AZO3" s="70"/>
      <c r="AZP3" s="70"/>
      <c r="BAA3" s="72"/>
      <c r="BAB3" s="70"/>
      <c r="BAC3" s="70"/>
      <c r="BAE3" s="70"/>
      <c r="BAF3" s="70"/>
      <c r="BAQ3" s="72"/>
      <c r="BAR3" s="70"/>
      <c r="BAS3" s="70"/>
      <c r="BAU3" s="70"/>
      <c r="BAV3" s="70"/>
      <c r="BBG3" s="72"/>
      <c r="BBH3" s="70"/>
      <c r="BBI3" s="70"/>
      <c r="BBK3" s="70"/>
      <c r="BBL3" s="70"/>
      <c r="BBW3" s="72"/>
      <c r="BBX3" s="70"/>
      <c r="BBY3" s="70"/>
      <c r="BCA3" s="70"/>
      <c r="BCB3" s="70"/>
      <c r="BCM3" s="72"/>
      <c r="BCN3" s="70"/>
      <c r="BCO3" s="70"/>
      <c r="BCQ3" s="70"/>
      <c r="BCR3" s="70"/>
      <c r="BDC3" s="72"/>
      <c r="BDD3" s="70"/>
      <c r="BDE3" s="70"/>
      <c r="BDG3" s="70"/>
      <c r="BDH3" s="70"/>
      <c r="BDS3" s="72"/>
      <c r="BDT3" s="70"/>
      <c r="BDU3" s="70"/>
      <c r="BDW3" s="70"/>
      <c r="BDX3" s="70"/>
      <c r="BEI3" s="72"/>
      <c r="BEJ3" s="70"/>
      <c r="BEK3" s="70"/>
      <c r="BEM3" s="70"/>
      <c r="BEN3" s="70"/>
      <c r="BEY3" s="72"/>
      <c r="BEZ3" s="70"/>
      <c r="BFA3" s="70"/>
      <c r="BFC3" s="70"/>
      <c r="BFD3" s="70"/>
      <c r="BFO3" s="72"/>
      <c r="BFP3" s="70"/>
      <c r="BFQ3" s="70"/>
      <c r="BFS3" s="70"/>
      <c r="BFT3" s="70"/>
      <c r="BGE3" s="72"/>
      <c r="BGF3" s="70"/>
      <c r="BGG3" s="70"/>
      <c r="BGI3" s="70"/>
      <c r="BGJ3" s="70"/>
      <c r="BGU3" s="72"/>
      <c r="BGV3" s="70"/>
      <c r="BGW3" s="70"/>
      <c r="BGY3" s="70"/>
      <c r="BGZ3" s="70"/>
      <c r="BHK3" s="72"/>
      <c r="BHL3" s="70"/>
      <c r="BHM3" s="70"/>
      <c r="BHO3" s="70"/>
      <c r="BHP3" s="70"/>
      <c r="BIA3" s="72"/>
      <c r="BIB3" s="70"/>
      <c r="BIC3" s="70"/>
      <c r="BIE3" s="70"/>
      <c r="BIF3" s="70"/>
      <c r="BIQ3" s="72"/>
      <c r="BIR3" s="70"/>
      <c r="BIS3" s="70"/>
      <c r="BIU3" s="70"/>
      <c r="BIV3" s="70"/>
      <c r="BJG3" s="72"/>
      <c r="BJH3" s="70"/>
      <c r="BJI3" s="70"/>
      <c r="BJK3" s="70"/>
      <c r="BJL3" s="70"/>
      <c r="BJW3" s="72"/>
      <c r="BJX3" s="70"/>
      <c r="BJY3" s="70"/>
      <c r="BKA3" s="70"/>
      <c r="BKB3" s="70"/>
      <c r="BKM3" s="72"/>
      <c r="BKN3" s="70"/>
      <c r="BKO3" s="70"/>
      <c r="BKQ3" s="70"/>
      <c r="BKR3" s="70"/>
      <c r="BLC3" s="72"/>
      <c r="BLD3" s="70"/>
      <c r="BLE3" s="70"/>
      <c r="BLG3" s="70"/>
      <c r="BLH3" s="70"/>
      <c r="BLS3" s="72"/>
      <c r="BLT3" s="70"/>
      <c r="BLU3" s="70"/>
      <c r="BLW3" s="70"/>
      <c r="BLX3" s="70"/>
      <c r="BMI3" s="72"/>
      <c r="BMJ3" s="70"/>
      <c r="BMK3" s="70"/>
      <c r="BMM3" s="70"/>
      <c r="BMN3" s="70"/>
      <c r="BMY3" s="72"/>
      <c r="BMZ3" s="70"/>
      <c r="BNA3" s="70"/>
      <c r="BNC3" s="70"/>
      <c r="BND3" s="70"/>
      <c r="BNO3" s="72"/>
      <c r="BNP3" s="70"/>
      <c r="BNQ3" s="70"/>
      <c r="BNS3" s="70"/>
      <c r="BNT3" s="70"/>
      <c r="BOE3" s="72"/>
      <c r="BOF3" s="70"/>
      <c r="BOG3" s="70"/>
      <c r="BOI3" s="70"/>
      <c r="BOJ3" s="70"/>
      <c r="BOU3" s="72"/>
      <c r="BOV3" s="70"/>
      <c r="BOW3" s="70"/>
      <c r="BOY3" s="70"/>
      <c r="BOZ3" s="70"/>
      <c r="BPK3" s="72"/>
      <c r="BPL3" s="70"/>
      <c r="BPM3" s="70"/>
      <c r="BPO3" s="70"/>
      <c r="BPP3" s="70"/>
      <c r="BQA3" s="72"/>
      <c r="BQB3" s="70"/>
      <c r="BQC3" s="70"/>
      <c r="BQE3" s="70"/>
      <c r="BQF3" s="70"/>
      <c r="BQQ3" s="72"/>
      <c r="BQR3" s="70"/>
      <c r="BQS3" s="70"/>
      <c r="BQU3" s="70"/>
      <c r="BQV3" s="70"/>
      <c r="BRG3" s="72"/>
      <c r="BRH3" s="70"/>
      <c r="BRI3" s="70"/>
      <c r="BRK3" s="70"/>
      <c r="BRL3" s="70"/>
      <c r="BRW3" s="72"/>
      <c r="BRX3" s="70"/>
      <c r="BRY3" s="70"/>
      <c r="BSA3" s="70"/>
      <c r="BSB3" s="70"/>
      <c r="BSM3" s="72"/>
      <c r="BSN3" s="70"/>
      <c r="BSO3" s="70"/>
      <c r="BSQ3" s="70"/>
      <c r="BSR3" s="70"/>
      <c r="BTC3" s="72"/>
      <c r="BTD3" s="70"/>
      <c r="BTE3" s="70"/>
      <c r="BTG3" s="70"/>
      <c r="BTH3" s="70"/>
      <c r="BTS3" s="72"/>
      <c r="BTT3" s="70"/>
      <c r="BTU3" s="70"/>
      <c r="BTW3" s="70"/>
      <c r="BTX3" s="70"/>
      <c r="BUI3" s="72"/>
      <c r="BUJ3" s="70"/>
      <c r="BUK3" s="70"/>
      <c r="BUM3" s="70"/>
      <c r="BUN3" s="70"/>
      <c r="BUY3" s="72"/>
      <c r="BUZ3" s="70"/>
      <c r="BVA3" s="70"/>
      <c r="BVC3" s="70"/>
      <c r="BVD3" s="70"/>
      <c r="BVO3" s="72"/>
      <c r="BVP3" s="70"/>
      <c r="BVQ3" s="70"/>
      <c r="BVS3" s="70"/>
      <c r="BVT3" s="70"/>
      <c r="BWE3" s="72"/>
      <c r="BWF3" s="70"/>
      <c r="BWG3" s="70"/>
      <c r="BWI3" s="70"/>
      <c r="BWJ3" s="70"/>
      <c r="BWU3" s="72"/>
      <c r="BWV3" s="70"/>
      <c r="BWW3" s="70"/>
      <c r="BWY3" s="70"/>
      <c r="BWZ3" s="70"/>
      <c r="BXK3" s="72"/>
      <c r="BXL3" s="70"/>
      <c r="BXM3" s="70"/>
      <c r="BXO3" s="70"/>
      <c r="BXP3" s="70"/>
      <c r="BYA3" s="72"/>
      <c r="BYB3" s="70"/>
      <c r="BYC3" s="70"/>
      <c r="BYE3" s="70"/>
      <c r="BYF3" s="70"/>
      <c r="BYQ3" s="72"/>
      <c r="BYR3" s="70"/>
      <c r="BYS3" s="70"/>
      <c r="BYU3" s="70"/>
      <c r="BYV3" s="70"/>
      <c r="BZG3" s="72"/>
      <c r="BZH3" s="70"/>
      <c r="BZI3" s="70"/>
      <c r="BZK3" s="70"/>
      <c r="BZL3" s="70"/>
      <c r="BZW3" s="72"/>
      <c r="BZX3" s="70"/>
      <c r="BZY3" s="70"/>
      <c r="CAA3" s="70"/>
      <c r="CAB3" s="70"/>
      <c r="CAM3" s="72"/>
      <c r="CAN3" s="70"/>
      <c r="CAO3" s="70"/>
      <c r="CAQ3" s="70"/>
      <c r="CAR3" s="70"/>
      <c r="CBC3" s="72"/>
      <c r="CBD3" s="70"/>
      <c r="CBE3" s="70"/>
      <c r="CBG3" s="70"/>
      <c r="CBH3" s="70"/>
      <c r="CBS3" s="72"/>
      <c r="CBT3" s="70"/>
      <c r="CBU3" s="70"/>
      <c r="CBW3" s="70"/>
      <c r="CBX3" s="70"/>
      <c r="CCI3" s="72"/>
      <c r="CCJ3" s="70"/>
      <c r="CCK3" s="70"/>
      <c r="CCM3" s="70"/>
      <c r="CCN3" s="70"/>
      <c r="CCY3" s="72"/>
      <c r="CCZ3" s="70"/>
      <c r="CDA3" s="70"/>
      <c r="CDC3" s="70"/>
      <c r="CDD3" s="70"/>
      <c r="CDO3" s="72"/>
      <c r="CDP3" s="70"/>
      <c r="CDQ3" s="70"/>
      <c r="CDS3" s="70"/>
      <c r="CDT3" s="70"/>
      <c r="CEE3" s="72"/>
      <c r="CEF3" s="70"/>
      <c r="CEG3" s="70"/>
      <c r="CEI3" s="70"/>
      <c r="CEJ3" s="70"/>
      <c r="CEU3" s="72"/>
      <c r="CEV3" s="70"/>
      <c r="CEW3" s="70"/>
      <c r="CEY3" s="70"/>
      <c r="CEZ3" s="70"/>
      <c r="CFK3" s="72"/>
      <c r="CFL3" s="70"/>
      <c r="CFM3" s="70"/>
      <c r="CFO3" s="70"/>
      <c r="CFP3" s="70"/>
      <c r="CGA3" s="72"/>
      <c r="CGB3" s="70"/>
      <c r="CGC3" s="70"/>
      <c r="CGE3" s="70"/>
      <c r="CGF3" s="70"/>
      <c r="CGQ3" s="72"/>
      <c r="CGR3" s="70"/>
      <c r="CGS3" s="70"/>
      <c r="CGU3" s="70"/>
      <c r="CGV3" s="70"/>
      <c r="CHG3" s="72"/>
      <c r="CHH3" s="70"/>
      <c r="CHI3" s="70"/>
      <c r="CHK3" s="70"/>
      <c r="CHL3" s="70"/>
      <c r="CHW3" s="72"/>
      <c r="CHX3" s="70"/>
      <c r="CHY3" s="70"/>
      <c r="CIA3" s="70"/>
      <c r="CIB3" s="70"/>
      <c r="CIM3" s="72"/>
      <c r="CIN3" s="70"/>
      <c r="CIO3" s="70"/>
      <c r="CIQ3" s="70"/>
      <c r="CIR3" s="70"/>
      <c r="CJC3" s="72"/>
      <c r="CJD3" s="70"/>
      <c r="CJE3" s="70"/>
      <c r="CJG3" s="70"/>
      <c r="CJH3" s="70"/>
      <c r="CJS3" s="72"/>
      <c r="CJT3" s="70"/>
      <c r="CJU3" s="70"/>
      <c r="CJW3" s="70"/>
      <c r="CJX3" s="70"/>
      <c r="CKI3" s="72"/>
      <c r="CKJ3" s="70"/>
      <c r="CKK3" s="70"/>
      <c r="CKM3" s="70"/>
      <c r="CKN3" s="70"/>
      <c r="CKY3" s="72"/>
      <c r="CKZ3" s="70"/>
      <c r="CLA3" s="70"/>
      <c r="CLC3" s="70"/>
      <c r="CLD3" s="70"/>
      <c r="CLO3" s="72"/>
      <c r="CLP3" s="70"/>
      <c r="CLQ3" s="70"/>
      <c r="CLS3" s="70"/>
      <c r="CLT3" s="70"/>
      <c r="CME3" s="72"/>
      <c r="CMF3" s="70"/>
      <c r="CMG3" s="70"/>
      <c r="CMI3" s="70"/>
      <c r="CMJ3" s="70"/>
      <c r="CMU3" s="72"/>
      <c r="CMV3" s="70"/>
      <c r="CMW3" s="70"/>
      <c r="CMY3" s="70"/>
      <c r="CMZ3" s="70"/>
      <c r="CNK3" s="72"/>
      <c r="CNL3" s="70"/>
      <c r="CNM3" s="70"/>
      <c r="CNO3" s="70"/>
      <c r="CNP3" s="70"/>
      <c r="COA3" s="72"/>
      <c r="COB3" s="70"/>
      <c r="COC3" s="70"/>
      <c r="COE3" s="70"/>
      <c r="COF3" s="70"/>
      <c r="COQ3" s="72"/>
      <c r="COR3" s="70"/>
      <c r="COS3" s="70"/>
      <c r="COU3" s="70"/>
      <c r="COV3" s="70"/>
      <c r="CPG3" s="72"/>
      <c r="CPH3" s="70"/>
      <c r="CPI3" s="70"/>
      <c r="CPK3" s="70"/>
      <c r="CPL3" s="70"/>
      <c r="CPW3" s="72"/>
      <c r="CPX3" s="70"/>
      <c r="CPY3" s="70"/>
      <c r="CQA3" s="70"/>
      <c r="CQB3" s="70"/>
      <c r="CQM3" s="72"/>
      <c r="CQN3" s="70"/>
      <c r="CQO3" s="70"/>
      <c r="CQQ3" s="70"/>
      <c r="CQR3" s="70"/>
      <c r="CRC3" s="72"/>
      <c r="CRD3" s="70"/>
      <c r="CRE3" s="70"/>
      <c r="CRG3" s="70"/>
      <c r="CRH3" s="70"/>
      <c r="CRS3" s="72"/>
      <c r="CRT3" s="70"/>
      <c r="CRU3" s="70"/>
      <c r="CRW3" s="70"/>
      <c r="CRX3" s="70"/>
      <c r="CSI3" s="72"/>
      <c r="CSJ3" s="70"/>
      <c r="CSK3" s="70"/>
      <c r="CSM3" s="70"/>
      <c r="CSN3" s="70"/>
      <c r="CSY3" s="72"/>
      <c r="CSZ3" s="70"/>
      <c r="CTA3" s="70"/>
      <c r="CTC3" s="70"/>
      <c r="CTD3" s="70"/>
      <c r="CTO3" s="72"/>
      <c r="CTP3" s="70"/>
      <c r="CTQ3" s="70"/>
      <c r="CTS3" s="70"/>
      <c r="CTT3" s="70"/>
      <c r="CUE3" s="72"/>
      <c r="CUF3" s="70"/>
      <c r="CUG3" s="70"/>
      <c r="CUI3" s="70"/>
      <c r="CUJ3" s="70"/>
      <c r="CUU3" s="72"/>
      <c r="CUV3" s="70"/>
      <c r="CUW3" s="70"/>
      <c r="CUY3" s="70"/>
      <c r="CUZ3" s="70"/>
      <c r="CVK3" s="72"/>
      <c r="CVL3" s="70"/>
      <c r="CVM3" s="70"/>
      <c r="CVO3" s="70"/>
      <c r="CVP3" s="70"/>
      <c r="CWA3" s="72"/>
      <c r="CWB3" s="70"/>
      <c r="CWC3" s="70"/>
      <c r="CWE3" s="70"/>
      <c r="CWF3" s="70"/>
      <c r="CWQ3" s="72"/>
      <c r="CWR3" s="70"/>
      <c r="CWS3" s="70"/>
      <c r="CWU3" s="70"/>
      <c r="CWV3" s="70"/>
      <c r="CXG3" s="72"/>
      <c r="CXH3" s="70"/>
      <c r="CXI3" s="70"/>
      <c r="CXK3" s="70"/>
      <c r="CXL3" s="70"/>
      <c r="CXW3" s="72"/>
      <c r="CXX3" s="70"/>
      <c r="CXY3" s="70"/>
      <c r="CYA3" s="70"/>
      <c r="CYB3" s="70"/>
      <c r="CYM3" s="72"/>
      <c r="CYN3" s="70"/>
      <c r="CYO3" s="70"/>
      <c r="CYQ3" s="70"/>
      <c r="CYR3" s="70"/>
      <c r="CZC3" s="72"/>
      <c r="CZD3" s="70"/>
      <c r="CZE3" s="70"/>
      <c r="CZG3" s="70"/>
      <c r="CZH3" s="70"/>
      <c r="CZS3" s="72"/>
      <c r="CZT3" s="70"/>
      <c r="CZU3" s="70"/>
      <c r="CZW3" s="70"/>
      <c r="CZX3" s="70"/>
      <c r="DAI3" s="72"/>
      <c r="DAJ3" s="70"/>
      <c r="DAK3" s="70"/>
      <c r="DAM3" s="70"/>
      <c r="DAN3" s="70"/>
      <c r="DAY3" s="72"/>
      <c r="DAZ3" s="70"/>
      <c r="DBA3" s="70"/>
      <c r="DBC3" s="70"/>
      <c r="DBD3" s="70"/>
      <c r="DBO3" s="72"/>
      <c r="DBP3" s="70"/>
      <c r="DBQ3" s="70"/>
      <c r="DBS3" s="70"/>
      <c r="DBT3" s="70"/>
      <c r="DCE3" s="72"/>
      <c r="DCF3" s="70"/>
      <c r="DCG3" s="70"/>
      <c r="DCI3" s="70"/>
      <c r="DCJ3" s="70"/>
      <c r="DCU3" s="72"/>
      <c r="DCV3" s="70"/>
      <c r="DCW3" s="70"/>
      <c r="DCY3" s="70"/>
      <c r="DCZ3" s="70"/>
      <c r="DDK3" s="72"/>
      <c r="DDL3" s="70"/>
      <c r="DDM3" s="70"/>
      <c r="DDO3" s="70"/>
      <c r="DDP3" s="70"/>
      <c r="DEA3" s="72"/>
      <c r="DEB3" s="70"/>
      <c r="DEC3" s="70"/>
      <c r="DEE3" s="70"/>
      <c r="DEF3" s="70"/>
      <c r="DEQ3" s="72"/>
      <c r="DER3" s="70"/>
      <c r="DES3" s="70"/>
      <c r="DEU3" s="70"/>
      <c r="DEV3" s="70"/>
      <c r="DFG3" s="72"/>
      <c r="DFH3" s="70"/>
      <c r="DFI3" s="70"/>
      <c r="DFK3" s="70"/>
      <c r="DFL3" s="70"/>
      <c r="DFW3" s="72"/>
      <c r="DFX3" s="70"/>
      <c r="DFY3" s="70"/>
      <c r="DGA3" s="70"/>
      <c r="DGB3" s="70"/>
      <c r="DGM3" s="72"/>
      <c r="DGN3" s="70"/>
      <c r="DGO3" s="70"/>
      <c r="DGQ3" s="70"/>
      <c r="DGR3" s="70"/>
      <c r="DHC3" s="72"/>
      <c r="DHD3" s="70"/>
      <c r="DHE3" s="70"/>
      <c r="DHG3" s="70"/>
      <c r="DHH3" s="70"/>
      <c r="DHS3" s="72"/>
      <c r="DHT3" s="70"/>
      <c r="DHU3" s="70"/>
      <c r="DHW3" s="70"/>
      <c r="DHX3" s="70"/>
      <c r="DII3" s="72"/>
      <c r="DIJ3" s="70"/>
      <c r="DIK3" s="70"/>
      <c r="DIM3" s="70"/>
      <c r="DIN3" s="70"/>
      <c r="DIY3" s="72"/>
      <c r="DIZ3" s="70"/>
      <c r="DJA3" s="70"/>
      <c r="DJC3" s="70"/>
      <c r="DJD3" s="70"/>
      <c r="DJO3" s="72"/>
      <c r="DJP3" s="70"/>
      <c r="DJQ3" s="70"/>
      <c r="DJS3" s="70"/>
      <c r="DJT3" s="70"/>
      <c r="DKE3" s="72"/>
      <c r="DKF3" s="70"/>
      <c r="DKG3" s="70"/>
      <c r="DKI3" s="70"/>
      <c r="DKJ3" s="70"/>
      <c r="DKU3" s="72"/>
      <c r="DKV3" s="70"/>
      <c r="DKW3" s="70"/>
      <c r="DKY3" s="70"/>
      <c r="DKZ3" s="70"/>
      <c r="DLK3" s="72"/>
      <c r="DLL3" s="70"/>
      <c r="DLM3" s="70"/>
      <c r="DLO3" s="70"/>
      <c r="DLP3" s="70"/>
      <c r="DMA3" s="72"/>
      <c r="DMB3" s="70"/>
      <c r="DMC3" s="70"/>
      <c r="DME3" s="70"/>
      <c r="DMF3" s="70"/>
      <c r="DMQ3" s="72"/>
      <c r="DMR3" s="70"/>
      <c r="DMS3" s="70"/>
      <c r="DMU3" s="70"/>
      <c r="DMV3" s="70"/>
      <c r="DNG3" s="72"/>
      <c r="DNH3" s="70"/>
      <c r="DNI3" s="70"/>
      <c r="DNK3" s="70"/>
      <c r="DNL3" s="70"/>
      <c r="DNW3" s="72"/>
      <c r="DNX3" s="70"/>
      <c r="DNY3" s="70"/>
      <c r="DOA3" s="70"/>
      <c r="DOB3" s="70"/>
      <c r="DOM3" s="72"/>
      <c r="DON3" s="70"/>
      <c r="DOO3" s="70"/>
      <c r="DOQ3" s="70"/>
      <c r="DOR3" s="70"/>
      <c r="DPC3" s="72"/>
      <c r="DPD3" s="70"/>
      <c r="DPE3" s="70"/>
      <c r="DPG3" s="70"/>
      <c r="DPH3" s="70"/>
      <c r="DPS3" s="72"/>
      <c r="DPT3" s="70"/>
      <c r="DPU3" s="70"/>
      <c r="DPW3" s="70"/>
      <c r="DPX3" s="70"/>
      <c r="DQI3" s="72"/>
      <c r="DQJ3" s="70"/>
      <c r="DQK3" s="70"/>
      <c r="DQM3" s="70"/>
      <c r="DQN3" s="70"/>
      <c r="DQY3" s="72"/>
      <c r="DQZ3" s="70"/>
      <c r="DRA3" s="70"/>
      <c r="DRC3" s="70"/>
      <c r="DRD3" s="70"/>
      <c r="DRO3" s="72"/>
      <c r="DRP3" s="70"/>
      <c r="DRQ3" s="70"/>
      <c r="DRS3" s="70"/>
      <c r="DRT3" s="70"/>
      <c r="DSE3" s="72"/>
      <c r="DSF3" s="70"/>
      <c r="DSG3" s="70"/>
      <c r="DSI3" s="70"/>
      <c r="DSJ3" s="70"/>
      <c r="DSU3" s="72"/>
      <c r="DSV3" s="70"/>
      <c r="DSW3" s="70"/>
      <c r="DSY3" s="70"/>
      <c r="DSZ3" s="70"/>
      <c r="DTK3" s="72"/>
      <c r="DTL3" s="70"/>
      <c r="DTM3" s="70"/>
      <c r="DTO3" s="70"/>
      <c r="DTP3" s="70"/>
      <c r="DUA3" s="72"/>
      <c r="DUB3" s="70"/>
      <c r="DUC3" s="70"/>
      <c r="DUE3" s="70"/>
      <c r="DUF3" s="70"/>
      <c r="DUQ3" s="72"/>
      <c r="DUR3" s="70"/>
      <c r="DUS3" s="70"/>
      <c r="DUU3" s="70"/>
      <c r="DUV3" s="70"/>
      <c r="DVG3" s="72"/>
      <c r="DVH3" s="70"/>
      <c r="DVI3" s="70"/>
      <c r="DVK3" s="70"/>
      <c r="DVL3" s="70"/>
      <c r="DVW3" s="72"/>
      <c r="DVX3" s="70"/>
      <c r="DVY3" s="70"/>
      <c r="DWA3" s="70"/>
      <c r="DWB3" s="70"/>
      <c r="DWM3" s="72"/>
      <c r="DWN3" s="70"/>
      <c r="DWO3" s="70"/>
      <c r="DWQ3" s="70"/>
      <c r="DWR3" s="70"/>
      <c r="DXC3" s="72"/>
      <c r="DXD3" s="70"/>
      <c r="DXE3" s="70"/>
      <c r="DXG3" s="70"/>
      <c r="DXH3" s="70"/>
      <c r="DXS3" s="72"/>
      <c r="DXT3" s="70"/>
      <c r="DXU3" s="70"/>
      <c r="DXW3" s="70"/>
      <c r="DXX3" s="70"/>
      <c r="DYI3" s="72"/>
      <c r="DYJ3" s="70"/>
      <c r="DYK3" s="70"/>
      <c r="DYM3" s="70"/>
      <c r="DYN3" s="70"/>
      <c r="DYY3" s="72"/>
      <c r="DYZ3" s="70"/>
      <c r="DZA3" s="70"/>
      <c r="DZC3" s="70"/>
      <c r="DZD3" s="70"/>
      <c r="DZO3" s="72"/>
      <c r="DZP3" s="70"/>
      <c r="DZQ3" s="70"/>
      <c r="DZS3" s="70"/>
      <c r="DZT3" s="70"/>
      <c r="EAE3" s="72"/>
      <c r="EAF3" s="70"/>
      <c r="EAG3" s="70"/>
      <c r="EAI3" s="70"/>
      <c r="EAJ3" s="70"/>
      <c r="EAU3" s="72"/>
      <c r="EAV3" s="70"/>
      <c r="EAW3" s="70"/>
      <c r="EAY3" s="70"/>
      <c r="EAZ3" s="70"/>
      <c r="EBK3" s="72"/>
      <c r="EBL3" s="70"/>
      <c r="EBM3" s="70"/>
      <c r="EBO3" s="70"/>
      <c r="EBP3" s="70"/>
      <c r="ECA3" s="72"/>
      <c r="ECB3" s="70"/>
      <c r="ECC3" s="70"/>
      <c r="ECE3" s="70"/>
      <c r="ECF3" s="70"/>
      <c r="ECQ3" s="72"/>
      <c r="ECR3" s="70"/>
      <c r="ECS3" s="70"/>
      <c r="ECU3" s="70"/>
      <c r="ECV3" s="70"/>
      <c r="EDG3" s="72"/>
      <c r="EDH3" s="70"/>
      <c r="EDI3" s="70"/>
      <c r="EDK3" s="70"/>
      <c r="EDL3" s="70"/>
      <c r="EDW3" s="72"/>
      <c r="EDX3" s="70"/>
      <c r="EDY3" s="70"/>
      <c r="EEA3" s="70"/>
      <c r="EEB3" s="70"/>
      <c r="EEM3" s="72"/>
      <c r="EEN3" s="70"/>
      <c r="EEO3" s="70"/>
      <c r="EEQ3" s="70"/>
      <c r="EER3" s="70"/>
      <c r="EFC3" s="72"/>
      <c r="EFD3" s="70"/>
      <c r="EFE3" s="70"/>
      <c r="EFG3" s="70"/>
      <c r="EFH3" s="70"/>
      <c r="EFS3" s="72"/>
      <c r="EFT3" s="70"/>
      <c r="EFU3" s="70"/>
      <c r="EFW3" s="70"/>
      <c r="EFX3" s="70"/>
      <c r="EGI3" s="72"/>
      <c r="EGJ3" s="70"/>
      <c r="EGK3" s="70"/>
      <c r="EGM3" s="70"/>
      <c r="EGN3" s="70"/>
      <c r="EGY3" s="72"/>
      <c r="EGZ3" s="70"/>
      <c r="EHA3" s="70"/>
      <c r="EHC3" s="70"/>
      <c r="EHD3" s="70"/>
      <c r="EHO3" s="72"/>
      <c r="EHP3" s="70"/>
      <c r="EHQ3" s="70"/>
      <c r="EHS3" s="70"/>
      <c r="EHT3" s="70"/>
      <c r="EIE3" s="72"/>
      <c r="EIF3" s="70"/>
      <c r="EIG3" s="70"/>
      <c r="EII3" s="70"/>
      <c r="EIJ3" s="70"/>
      <c r="EIU3" s="72"/>
      <c r="EIV3" s="70"/>
      <c r="EIW3" s="70"/>
      <c r="EIY3" s="70"/>
      <c r="EIZ3" s="70"/>
      <c r="EJK3" s="72"/>
      <c r="EJL3" s="70"/>
      <c r="EJM3" s="70"/>
      <c r="EJO3" s="70"/>
      <c r="EJP3" s="70"/>
      <c r="EKA3" s="72"/>
      <c r="EKB3" s="70"/>
      <c r="EKC3" s="70"/>
      <c r="EKE3" s="70"/>
      <c r="EKF3" s="70"/>
      <c r="EKQ3" s="72"/>
      <c r="EKR3" s="70"/>
      <c r="EKS3" s="70"/>
      <c r="EKU3" s="70"/>
      <c r="EKV3" s="70"/>
      <c r="ELG3" s="72"/>
      <c r="ELH3" s="70"/>
      <c r="ELI3" s="70"/>
      <c r="ELK3" s="70"/>
      <c r="ELL3" s="70"/>
      <c r="ELW3" s="72"/>
      <c r="ELX3" s="70"/>
      <c r="ELY3" s="70"/>
      <c r="EMA3" s="70"/>
      <c r="EMB3" s="70"/>
      <c r="EMM3" s="72"/>
      <c r="EMN3" s="70"/>
      <c r="EMO3" s="70"/>
      <c r="EMQ3" s="70"/>
      <c r="EMR3" s="70"/>
      <c r="ENC3" s="72"/>
      <c r="END3" s="70"/>
      <c r="ENE3" s="70"/>
      <c r="ENG3" s="70"/>
      <c r="ENH3" s="70"/>
      <c r="ENS3" s="72"/>
      <c r="ENT3" s="70"/>
      <c r="ENU3" s="70"/>
      <c r="ENW3" s="70"/>
      <c r="ENX3" s="70"/>
      <c r="EOI3" s="72"/>
      <c r="EOJ3" s="70"/>
      <c r="EOK3" s="70"/>
      <c r="EOM3" s="70"/>
      <c r="EON3" s="70"/>
      <c r="EOY3" s="72"/>
      <c r="EOZ3" s="70"/>
      <c r="EPA3" s="70"/>
      <c r="EPC3" s="70"/>
      <c r="EPD3" s="70"/>
      <c r="EPO3" s="72"/>
      <c r="EPP3" s="70"/>
      <c r="EPQ3" s="70"/>
      <c r="EPS3" s="70"/>
      <c r="EPT3" s="70"/>
      <c r="EQE3" s="72"/>
      <c r="EQF3" s="70"/>
      <c r="EQG3" s="70"/>
      <c r="EQI3" s="70"/>
      <c r="EQJ3" s="70"/>
      <c r="EQU3" s="72"/>
      <c r="EQV3" s="70"/>
      <c r="EQW3" s="70"/>
      <c r="EQY3" s="70"/>
      <c r="EQZ3" s="70"/>
      <c r="ERK3" s="72"/>
      <c r="ERL3" s="70"/>
      <c r="ERM3" s="70"/>
      <c r="ERO3" s="70"/>
      <c r="ERP3" s="70"/>
      <c r="ESA3" s="72"/>
      <c r="ESB3" s="70"/>
      <c r="ESC3" s="70"/>
      <c r="ESE3" s="70"/>
      <c r="ESF3" s="70"/>
      <c r="ESQ3" s="72"/>
      <c r="ESR3" s="70"/>
      <c r="ESS3" s="70"/>
      <c r="ESU3" s="70"/>
      <c r="ESV3" s="70"/>
      <c r="ETG3" s="72"/>
      <c r="ETH3" s="70"/>
      <c r="ETI3" s="70"/>
      <c r="ETK3" s="70"/>
      <c r="ETL3" s="70"/>
      <c r="ETW3" s="72"/>
      <c r="ETX3" s="70"/>
      <c r="ETY3" s="70"/>
      <c r="EUA3" s="70"/>
      <c r="EUB3" s="70"/>
      <c r="EUM3" s="72"/>
      <c r="EUN3" s="70"/>
      <c r="EUO3" s="70"/>
      <c r="EUQ3" s="70"/>
      <c r="EUR3" s="70"/>
      <c r="EVC3" s="72"/>
      <c r="EVD3" s="70"/>
      <c r="EVE3" s="70"/>
      <c r="EVG3" s="70"/>
      <c r="EVH3" s="70"/>
      <c r="EVS3" s="72"/>
      <c r="EVT3" s="70"/>
      <c r="EVU3" s="70"/>
      <c r="EVW3" s="70"/>
      <c r="EVX3" s="70"/>
      <c r="EWI3" s="72"/>
      <c r="EWJ3" s="70"/>
      <c r="EWK3" s="70"/>
      <c r="EWM3" s="70"/>
      <c r="EWN3" s="70"/>
      <c r="EWY3" s="72"/>
      <c r="EWZ3" s="70"/>
      <c r="EXA3" s="70"/>
      <c r="EXC3" s="70"/>
      <c r="EXD3" s="70"/>
      <c r="EXO3" s="72"/>
      <c r="EXP3" s="70"/>
      <c r="EXQ3" s="70"/>
      <c r="EXS3" s="70"/>
      <c r="EXT3" s="70"/>
      <c r="EYE3" s="72"/>
      <c r="EYF3" s="70"/>
      <c r="EYG3" s="70"/>
      <c r="EYI3" s="70"/>
      <c r="EYJ3" s="70"/>
      <c r="EYU3" s="72"/>
      <c r="EYV3" s="70"/>
      <c r="EYW3" s="70"/>
      <c r="EYY3" s="70"/>
      <c r="EYZ3" s="70"/>
      <c r="EZK3" s="72"/>
      <c r="EZL3" s="70"/>
      <c r="EZM3" s="70"/>
      <c r="EZO3" s="70"/>
      <c r="EZP3" s="70"/>
      <c r="FAA3" s="72"/>
      <c r="FAB3" s="70"/>
      <c r="FAC3" s="70"/>
      <c r="FAE3" s="70"/>
      <c r="FAF3" s="70"/>
      <c r="FAQ3" s="72"/>
      <c r="FAR3" s="70"/>
      <c r="FAS3" s="70"/>
      <c r="FAU3" s="70"/>
      <c r="FAV3" s="70"/>
      <c r="FBG3" s="72"/>
      <c r="FBH3" s="70"/>
      <c r="FBI3" s="70"/>
      <c r="FBK3" s="70"/>
      <c r="FBL3" s="70"/>
      <c r="FBW3" s="72"/>
      <c r="FBX3" s="70"/>
      <c r="FBY3" s="70"/>
      <c r="FCA3" s="70"/>
      <c r="FCB3" s="70"/>
      <c r="FCM3" s="72"/>
      <c r="FCN3" s="70"/>
      <c r="FCO3" s="70"/>
      <c r="FCQ3" s="70"/>
      <c r="FCR3" s="70"/>
      <c r="FDC3" s="72"/>
      <c r="FDD3" s="70"/>
      <c r="FDE3" s="70"/>
      <c r="FDG3" s="70"/>
      <c r="FDH3" s="70"/>
      <c r="FDS3" s="72"/>
      <c r="FDT3" s="70"/>
      <c r="FDU3" s="70"/>
      <c r="FDW3" s="70"/>
      <c r="FDX3" s="70"/>
      <c r="FEI3" s="72"/>
      <c r="FEJ3" s="70"/>
      <c r="FEK3" s="70"/>
      <c r="FEM3" s="70"/>
      <c r="FEN3" s="70"/>
      <c r="FEY3" s="72"/>
      <c r="FEZ3" s="70"/>
      <c r="FFA3" s="70"/>
      <c r="FFC3" s="70"/>
      <c r="FFD3" s="70"/>
      <c r="FFO3" s="72"/>
      <c r="FFP3" s="70"/>
      <c r="FFQ3" s="70"/>
      <c r="FFS3" s="70"/>
      <c r="FFT3" s="70"/>
      <c r="FGE3" s="72"/>
      <c r="FGF3" s="70"/>
      <c r="FGG3" s="70"/>
      <c r="FGI3" s="70"/>
      <c r="FGJ3" s="70"/>
      <c r="FGU3" s="72"/>
      <c r="FGV3" s="70"/>
      <c r="FGW3" s="70"/>
      <c r="FGY3" s="70"/>
      <c r="FGZ3" s="70"/>
      <c r="FHK3" s="72"/>
      <c r="FHL3" s="70"/>
      <c r="FHM3" s="70"/>
      <c r="FHO3" s="70"/>
      <c r="FHP3" s="70"/>
      <c r="FIA3" s="72"/>
      <c r="FIB3" s="70"/>
      <c r="FIC3" s="70"/>
      <c r="FIE3" s="70"/>
      <c r="FIF3" s="70"/>
      <c r="FIQ3" s="72"/>
      <c r="FIR3" s="70"/>
      <c r="FIS3" s="70"/>
      <c r="FIU3" s="70"/>
      <c r="FIV3" s="70"/>
      <c r="FJG3" s="72"/>
      <c r="FJH3" s="70"/>
      <c r="FJI3" s="70"/>
      <c r="FJK3" s="70"/>
      <c r="FJL3" s="70"/>
      <c r="FJW3" s="72"/>
      <c r="FJX3" s="70"/>
      <c r="FJY3" s="70"/>
      <c r="FKA3" s="70"/>
      <c r="FKB3" s="70"/>
      <c r="FKM3" s="72"/>
      <c r="FKN3" s="70"/>
      <c r="FKO3" s="70"/>
      <c r="FKQ3" s="70"/>
      <c r="FKR3" s="70"/>
      <c r="FLC3" s="72"/>
      <c r="FLD3" s="70"/>
      <c r="FLE3" s="70"/>
      <c r="FLG3" s="70"/>
      <c r="FLH3" s="70"/>
      <c r="FLS3" s="72"/>
      <c r="FLT3" s="70"/>
      <c r="FLU3" s="70"/>
      <c r="FLW3" s="70"/>
      <c r="FLX3" s="70"/>
      <c r="FMI3" s="72"/>
      <c r="FMJ3" s="70"/>
      <c r="FMK3" s="70"/>
      <c r="FMM3" s="70"/>
      <c r="FMN3" s="70"/>
      <c r="FMY3" s="72"/>
      <c r="FMZ3" s="70"/>
      <c r="FNA3" s="70"/>
      <c r="FNC3" s="70"/>
      <c r="FND3" s="70"/>
      <c r="FNO3" s="72"/>
      <c r="FNP3" s="70"/>
      <c r="FNQ3" s="70"/>
      <c r="FNS3" s="70"/>
      <c r="FNT3" s="70"/>
      <c r="FOE3" s="72"/>
      <c r="FOF3" s="70"/>
      <c r="FOG3" s="70"/>
      <c r="FOI3" s="70"/>
      <c r="FOJ3" s="70"/>
      <c r="FOU3" s="72"/>
      <c r="FOV3" s="70"/>
      <c r="FOW3" s="70"/>
      <c r="FOY3" s="70"/>
      <c r="FOZ3" s="70"/>
      <c r="FPK3" s="72"/>
      <c r="FPL3" s="70"/>
      <c r="FPM3" s="70"/>
      <c r="FPO3" s="70"/>
      <c r="FPP3" s="70"/>
      <c r="FQA3" s="72"/>
      <c r="FQB3" s="70"/>
      <c r="FQC3" s="70"/>
      <c r="FQE3" s="70"/>
      <c r="FQF3" s="70"/>
      <c r="FQQ3" s="72"/>
      <c r="FQR3" s="70"/>
      <c r="FQS3" s="70"/>
      <c r="FQU3" s="70"/>
      <c r="FQV3" s="70"/>
      <c r="FRG3" s="72"/>
      <c r="FRH3" s="70"/>
      <c r="FRI3" s="70"/>
      <c r="FRK3" s="70"/>
      <c r="FRL3" s="70"/>
      <c r="FRW3" s="72"/>
      <c r="FRX3" s="70"/>
      <c r="FRY3" s="70"/>
      <c r="FSA3" s="70"/>
      <c r="FSB3" s="70"/>
      <c r="FSM3" s="72"/>
      <c r="FSN3" s="70"/>
      <c r="FSO3" s="70"/>
      <c r="FSQ3" s="70"/>
      <c r="FSR3" s="70"/>
      <c r="FTC3" s="72"/>
      <c r="FTD3" s="70"/>
      <c r="FTE3" s="70"/>
      <c r="FTG3" s="70"/>
      <c r="FTH3" s="70"/>
      <c r="FTS3" s="72"/>
      <c r="FTT3" s="70"/>
      <c r="FTU3" s="70"/>
      <c r="FTW3" s="70"/>
      <c r="FTX3" s="70"/>
      <c r="FUI3" s="72"/>
      <c r="FUJ3" s="70"/>
      <c r="FUK3" s="70"/>
      <c r="FUM3" s="70"/>
      <c r="FUN3" s="70"/>
      <c r="FUY3" s="72"/>
      <c r="FUZ3" s="70"/>
      <c r="FVA3" s="70"/>
      <c r="FVC3" s="70"/>
      <c r="FVD3" s="70"/>
      <c r="FVO3" s="72"/>
      <c r="FVP3" s="70"/>
      <c r="FVQ3" s="70"/>
      <c r="FVS3" s="70"/>
      <c r="FVT3" s="70"/>
      <c r="FWE3" s="72"/>
      <c r="FWF3" s="70"/>
      <c r="FWG3" s="70"/>
      <c r="FWI3" s="70"/>
      <c r="FWJ3" s="70"/>
      <c r="FWU3" s="72"/>
      <c r="FWV3" s="70"/>
      <c r="FWW3" s="70"/>
      <c r="FWY3" s="70"/>
      <c r="FWZ3" s="70"/>
      <c r="FXK3" s="72"/>
      <c r="FXL3" s="70"/>
      <c r="FXM3" s="70"/>
      <c r="FXO3" s="70"/>
      <c r="FXP3" s="70"/>
      <c r="FYA3" s="72"/>
      <c r="FYB3" s="70"/>
      <c r="FYC3" s="70"/>
      <c r="FYE3" s="70"/>
      <c r="FYF3" s="70"/>
      <c r="FYQ3" s="72"/>
      <c r="FYR3" s="70"/>
      <c r="FYS3" s="70"/>
      <c r="FYU3" s="70"/>
      <c r="FYV3" s="70"/>
      <c r="FZG3" s="72"/>
      <c r="FZH3" s="70"/>
      <c r="FZI3" s="70"/>
      <c r="FZK3" s="70"/>
      <c r="FZL3" s="70"/>
      <c r="FZW3" s="72"/>
      <c r="FZX3" s="70"/>
      <c r="FZY3" s="70"/>
      <c r="GAA3" s="70"/>
      <c r="GAB3" s="70"/>
      <c r="GAM3" s="72"/>
      <c r="GAN3" s="70"/>
      <c r="GAO3" s="70"/>
      <c r="GAQ3" s="70"/>
      <c r="GAR3" s="70"/>
      <c r="GBC3" s="72"/>
      <c r="GBD3" s="70"/>
      <c r="GBE3" s="70"/>
      <c r="GBG3" s="70"/>
      <c r="GBH3" s="70"/>
      <c r="GBS3" s="72"/>
      <c r="GBT3" s="70"/>
      <c r="GBU3" s="70"/>
      <c r="GBW3" s="70"/>
      <c r="GBX3" s="70"/>
      <c r="GCI3" s="72"/>
      <c r="GCJ3" s="70"/>
      <c r="GCK3" s="70"/>
      <c r="GCM3" s="70"/>
      <c r="GCN3" s="70"/>
      <c r="GCY3" s="72"/>
      <c r="GCZ3" s="70"/>
      <c r="GDA3" s="70"/>
      <c r="GDC3" s="70"/>
      <c r="GDD3" s="70"/>
      <c r="GDO3" s="72"/>
      <c r="GDP3" s="70"/>
      <c r="GDQ3" s="70"/>
      <c r="GDS3" s="70"/>
      <c r="GDT3" s="70"/>
      <c r="GEE3" s="72"/>
      <c r="GEF3" s="70"/>
      <c r="GEG3" s="70"/>
      <c r="GEI3" s="70"/>
      <c r="GEJ3" s="70"/>
      <c r="GEU3" s="72"/>
      <c r="GEV3" s="70"/>
      <c r="GEW3" s="70"/>
      <c r="GEY3" s="70"/>
      <c r="GEZ3" s="70"/>
      <c r="GFK3" s="72"/>
      <c r="GFL3" s="70"/>
      <c r="GFM3" s="70"/>
      <c r="GFO3" s="70"/>
      <c r="GFP3" s="70"/>
      <c r="GGA3" s="72"/>
      <c r="GGB3" s="70"/>
      <c r="GGC3" s="70"/>
      <c r="GGE3" s="70"/>
      <c r="GGF3" s="70"/>
      <c r="GGQ3" s="72"/>
      <c r="GGR3" s="70"/>
      <c r="GGS3" s="70"/>
      <c r="GGU3" s="70"/>
      <c r="GGV3" s="70"/>
      <c r="GHG3" s="72"/>
      <c r="GHH3" s="70"/>
      <c r="GHI3" s="70"/>
      <c r="GHK3" s="70"/>
      <c r="GHL3" s="70"/>
      <c r="GHW3" s="72"/>
      <c r="GHX3" s="70"/>
      <c r="GHY3" s="70"/>
      <c r="GIA3" s="70"/>
      <c r="GIB3" s="70"/>
      <c r="GIM3" s="72"/>
      <c r="GIN3" s="70"/>
      <c r="GIO3" s="70"/>
      <c r="GIQ3" s="70"/>
      <c r="GIR3" s="70"/>
      <c r="GJC3" s="72"/>
      <c r="GJD3" s="70"/>
      <c r="GJE3" s="70"/>
      <c r="GJG3" s="70"/>
      <c r="GJH3" s="70"/>
      <c r="GJS3" s="72"/>
      <c r="GJT3" s="70"/>
      <c r="GJU3" s="70"/>
      <c r="GJW3" s="70"/>
      <c r="GJX3" s="70"/>
      <c r="GKI3" s="72"/>
      <c r="GKJ3" s="70"/>
      <c r="GKK3" s="70"/>
      <c r="GKM3" s="70"/>
      <c r="GKN3" s="70"/>
      <c r="GKY3" s="72"/>
      <c r="GKZ3" s="70"/>
      <c r="GLA3" s="70"/>
      <c r="GLC3" s="70"/>
      <c r="GLD3" s="70"/>
      <c r="GLO3" s="72"/>
      <c r="GLP3" s="70"/>
      <c r="GLQ3" s="70"/>
      <c r="GLS3" s="70"/>
      <c r="GLT3" s="70"/>
      <c r="GME3" s="72"/>
      <c r="GMF3" s="70"/>
      <c r="GMG3" s="70"/>
      <c r="GMI3" s="70"/>
      <c r="GMJ3" s="70"/>
      <c r="GMU3" s="72"/>
      <c r="GMV3" s="70"/>
      <c r="GMW3" s="70"/>
      <c r="GMY3" s="70"/>
      <c r="GMZ3" s="70"/>
      <c r="GNK3" s="72"/>
      <c r="GNL3" s="70"/>
      <c r="GNM3" s="70"/>
      <c r="GNO3" s="70"/>
      <c r="GNP3" s="70"/>
      <c r="GOA3" s="72"/>
      <c r="GOB3" s="70"/>
      <c r="GOC3" s="70"/>
      <c r="GOE3" s="70"/>
      <c r="GOF3" s="70"/>
      <c r="GOQ3" s="72"/>
      <c r="GOR3" s="70"/>
      <c r="GOS3" s="70"/>
      <c r="GOU3" s="70"/>
      <c r="GOV3" s="70"/>
      <c r="GPG3" s="72"/>
      <c r="GPH3" s="70"/>
      <c r="GPI3" s="70"/>
      <c r="GPK3" s="70"/>
      <c r="GPL3" s="70"/>
      <c r="GPW3" s="72"/>
      <c r="GPX3" s="70"/>
      <c r="GPY3" s="70"/>
      <c r="GQA3" s="70"/>
      <c r="GQB3" s="70"/>
      <c r="GQM3" s="72"/>
      <c r="GQN3" s="70"/>
      <c r="GQO3" s="70"/>
      <c r="GQQ3" s="70"/>
      <c r="GQR3" s="70"/>
      <c r="GRC3" s="72"/>
      <c r="GRD3" s="70"/>
      <c r="GRE3" s="70"/>
      <c r="GRG3" s="70"/>
      <c r="GRH3" s="70"/>
      <c r="GRS3" s="72"/>
      <c r="GRT3" s="70"/>
      <c r="GRU3" s="70"/>
      <c r="GRW3" s="70"/>
      <c r="GRX3" s="70"/>
      <c r="GSI3" s="72"/>
      <c r="GSJ3" s="70"/>
      <c r="GSK3" s="70"/>
      <c r="GSM3" s="70"/>
      <c r="GSN3" s="70"/>
      <c r="GSY3" s="72"/>
      <c r="GSZ3" s="70"/>
      <c r="GTA3" s="70"/>
      <c r="GTC3" s="70"/>
      <c r="GTD3" s="70"/>
      <c r="GTO3" s="72"/>
      <c r="GTP3" s="70"/>
      <c r="GTQ3" s="70"/>
      <c r="GTS3" s="70"/>
      <c r="GTT3" s="70"/>
      <c r="GUE3" s="72"/>
      <c r="GUF3" s="70"/>
      <c r="GUG3" s="70"/>
      <c r="GUI3" s="70"/>
      <c r="GUJ3" s="70"/>
      <c r="GUU3" s="72"/>
      <c r="GUV3" s="70"/>
      <c r="GUW3" s="70"/>
      <c r="GUY3" s="70"/>
      <c r="GUZ3" s="70"/>
      <c r="GVK3" s="72"/>
      <c r="GVL3" s="70"/>
      <c r="GVM3" s="70"/>
      <c r="GVO3" s="70"/>
      <c r="GVP3" s="70"/>
      <c r="GWA3" s="72"/>
      <c r="GWB3" s="70"/>
      <c r="GWC3" s="70"/>
      <c r="GWE3" s="70"/>
      <c r="GWF3" s="70"/>
      <c r="GWQ3" s="72"/>
      <c r="GWR3" s="70"/>
      <c r="GWS3" s="70"/>
      <c r="GWU3" s="70"/>
      <c r="GWV3" s="70"/>
      <c r="GXG3" s="72"/>
      <c r="GXH3" s="70"/>
      <c r="GXI3" s="70"/>
      <c r="GXK3" s="70"/>
      <c r="GXL3" s="70"/>
      <c r="GXW3" s="72"/>
      <c r="GXX3" s="70"/>
      <c r="GXY3" s="70"/>
      <c r="GYA3" s="70"/>
      <c r="GYB3" s="70"/>
      <c r="GYM3" s="72"/>
      <c r="GYN3" s="70"/>
      <c r="GYO3" s="70"/>
      <c r="GYQ3" s="70"/>
      <c r="GYR3" s="70"/>
      <c r="GZC3" s="72"/>
      <c r="GZD3" s="70"/>
      <c r="GZE3" s="70"/>
      <c r="GZG3" s="70"/>
      <c r="GZH3" s="70"/>
      <c r="GZS3" s="72"/>
      <c r="GZT3" s="70"/>
      <c r="GZU3" s="70"/>
      <c r="GZW3" s="70"/>
      <c r="GZX3" s="70"/>
      <c r="HAI3" s="72"/>
      <c r="HAJ3" s="70"/>
      <c r="HAK3" s="70"/>
      <c r="HAM3" s="70"/>
      <c r="HAN3" s="70"/>
      <c r="HAY3" s="72"/>
      <c r="HAZ3" s="70"/>
      <c r="HBA3" s="70"/>
      <c r="HBC3" s="70"/>
      <c r="HBD3" s="70"/>
      <c r="HBO3" s="72"/>
      <c r="HBP3" s="70"/>
      <c r="HBQ3" s="70"/>
      <c r="HBS3" s="70"/>
      <c r="HBT3" s="70"/>
      <c r="HCE3" s="72"/>
      <c r="HCF3" s="70"/>
      <c r="HCG3" s="70"/>
      <c r="HCI3" s="70"/>
      <c r="HCJ3" s="70"/>
      <c r="HCU3" s="72"/>
      <c r="HCV3" s="70"/>
      <c r="HCW3" s="70"/>
      <c r="HCY3" s="70"/>
      <c r="HCZ3" s="70"/>
      <c r="HDK3" s="72"/>
      <c r="HDL3" s="70"/>
      <c r="HDM3" s="70"/>
      <c r="HDO3" s="70"/>
      <c r="HDP3" s="70"/>
      <c r="HEA3" s="72"/>
      <c r="HEB3" s="70"/>
      <c r="HEC3" s="70"/>
      <c r="HEE3" s="70"/>
      <c r="HEF3" s="70"/>
      <c r="HEQ3" s="72"/>
      <c r="HER3" s="70"/>
      <c r="HES3" s="70"/>
      <c r="HEU3" s="70"/>
      <c r="HEV3" s="70"/>
      <c r="HFG3" s="72"/>
      <c r="HFH3" s="70"/>
      <c r="HFI3" s="70"/>
      <c r="HFK3" s="70"/>
      <c r="HFL3" s="70"/>
      <c r="HFW3" s="72"/>
      <c r="HFX3" s="70"/>
      <c r="HFY3" s="70"/>
      <c r="HGA3" s="70"/>
      <c r="HGB3" s="70"/>
      <c r="HGM3" s="72"/>
      <c r="HGN3" s="70"/>
      <c r="HGO3" s="70"/>
      <c r="HGQ3" s="70"/>
      <c r="HGR3" s="70"/>
      <c r="HHC3" s="72"/>
      <c r="HHD3" s="70"/>
      <c r="HHE3" s="70"/>
      <c r="HHG3" s="70"/>
      <c r="HHH3" s="70"/>
      <c r="HHS3" s="72"/>
      <c r="HHT3" s="70"/>
      <c r="HHU3" s="70"/>
      <c r="HHW3" s="70"/>
      <c r="HHX3" s="70"/>
      <c r="HII3" s="72"/>
      <c r="HIJ3" s="70"/>
      <c r="HIK3" s="70"/>
      <c r="HIM3" s="70"/>
      <c r="HIN3" s="70"/>
      <c r="HIY3" s="72"/>
      <c r="HIZ3" s="70"/>
      <c r="HJA3" s="70"/>
      <c r="HJC3" s="70"/>
      <c r="HJD3" s="70"/>
      <c r="HJO3" s="72"/>
      <c r="HJP3" s="70"/>
      <c r="HJQ3" s="70"/>
      <c r="HJS3" s="70"/>
      <c r="HJT3" s="70"/>
      <c r="HKE3" s="72"/>
      <c r="HKF3" s="70"/>
      <c r="HKG3" s="70"/>
      <c r="HKI3" s="70"/>
      <c r="HKJ3" s="70"/>
      <c r="HKU3" s="72"/>
      <c r="HKV3" s="70"/>
      <c r="HKW3" s="70"/>
      <c r="HKY3" s="70"/>
      <c r="HKZ3" s="70"/>
      <c r="HLK3" s="72"/>
      <c r="HLL3" s="70"/>
      <c r="HLM3" s="70"/>
      <c r="HLO3" s="70"/>
      <c r="HLP3" s="70"/>
      <c r="HMA3" s="72"/>
      <c r="HMB3" s="70"/>
      <c r="HMC3" s="70"/>
      <c r="HME3" s="70"/>
      <c r="HMF3" s="70"/>
      <c r="HMQ3" s="72"/>
      <c r="HMR3" s="70"/>
      <c r="HMS3" s="70"/>
      <c r="HMU3" s="70"/>
      <c r="HMV3" s="70"/>
      <c r="HNG3" s="72"/>
      <c r="HNH3" s="70"/>
      <c r="HNI3" s="70"/>
      <c r="HNK3" s="70"/>
      <c r="HNL3" s="70"/>
      <c r="HNW3" s="72"/>
      <c r="HNX3" s="70"/>
      <c r="HNY3" s="70"/>
      <c r="HOA3" s="70"/>
      <c r="HOB3" s="70"/>
      <c r="HOM3" s="72"/>
      <c r="HON3" s="70"/>
      <c r="HOO3" s="70"/>
      <c r="HOQ3" s="70"/>
      <c r="HOR3" s="70"/>
      <c r="HPC3" s="72"/>
      <c r="HPD3" s="70"/>
      <c r="HPE3" s="70"/>
      <c r="HPG3" s="70"/>
      <c r="HPH3" s="70"/>
      <c r="HPS3" s="72"/>
      <c r="HPT3" s="70"/>
      <c r="HPU3" s="70"/>
      <c r="HPW3" s="70"/>
      <c r="HPX3" s="70"/>
      <c r="HQI3" s="72"/>
      <c r="HQJ3" s="70"/>
      <c r="HQK3" s="70"/>
      <c r="HQM3" s="70"/>
      <c r="HQN3" s="70"/>
      <c r="HQY3" s="72"/>
      <c r="HQZ3" s="70"/>
      <c r="HRA3" s="70"/>
      <c r="HRC3" s="70"/>
      <c r="HRD3" s="70"/>
      <c r="HRO3" s="72"/>
      <c r="HRP3" s="70"/>
      <c r="HRQ3" s="70"/>
      <c r="HRS3" s="70"/>
      <c r="HRT3" s="70"/>
      <c r="HSE3" s="72"/>
      <c r="HSF3" s="70"/>
      <c r="HSG3" s="70"/>
      <c r="HSI3" s="70"/>
      <c r="HSJ3" s="70"/>
      <c r="HSU3" s="72"/>
      <c r="HSV3" s="70"/>
      <c r="HSW3" s="70"/>
      <c r="HSY3" s="70"/>
      <c r="HSZ3" s="70"/>
      <c r="HTK3" s="72"/>
      <c r="HTL3" s="70"/>
      <c r="HTM3" s="70"/>
      <c r="HTO3" s="70"/>
      <c r="HTP3" s="70"/>
      <c r="HUA3" s="72"/>
      <c r="HUB3" s="70"/>
      <c r="HUC3" s="70"/>
      <c r="HUE3" s="70"/>
      <c r="HUF3" s="70"/>
      <c r="HUQ3" s="72"/>
      <c r="HUR3" s="70"/>
      <c r="HUS3" s="70"/>
      <c r="HUU3" s="70"/>
      <c r="HUV3" s="70"/>
      <c r="HVG3" s="72"/>
      <c r="HVH3" s="70"/>
      <c r="HVI3" s="70"/>
      <c r="HVK3" s="70"/>
      <c r="HVL3" s="70"/>
      <c r="HVW3" s="72"/>
      <c r="HVX3" s="70"/>
      <c r="HVY3" s="70"/>
      <c r="HWA3" s="70"/>
      <c r="HWB3" s="70"/>
      <c r="HWM3" s="72"/>
      <c r="HWN3" s="70"/>
      <c r="HWO3" s="70"/>
      <c r="HWQ3" s="70"/>
      <c r="HWR3" s="70"/>
      <c r="HXC3" s="72"/>
      <c r="HXD3" s="70"/>
      <c r="HXE3" s="70"/>
      <c r="HXG3" s="70"/>
      <c r="HXH3" s="70"/>
      <c r="HXS3" s="72"/>
      <c r="HXT3" s="70"/>
      <c r="HXU3" s="70"/>
      <c r="HXW3" s="70"/>
      <c r="HXX3" s="70"/>
      <c r="HYI3" s="72"/>
      <c r="HYJ3" s="70"/>
      <c r="HYK3" s="70"/>
      <c r="HYM3" s="70"/>
      <c r="HYN3" s="70"/>
      <c r="HYY3" s="72"/>
      <c r="HYZ3" s="70"/>
      <c r="HZA3" s="70"/>
      <c r="HZC3" s="70"/>
      <c r="HZD3" s="70"/>
      <c r="HZO3" s="72"/>
      <c r="HZP3" s="70"/>
      <c r="HZQ3" s="70"/>
      <c r="HZS3" s="70"/>
      <c r="HZT3" s="70"/>
      <c r="IAE3" s="72"/>
      <c r="IAF3" s="70"/>
      <c r="IAG3" s="70"/>
      <c r="IAI3" s="70"/>
      <c r="IAJ3" s="70"/>
      <c r="IAU3" s="72"/>
      <c r="IAV3" s="70"/>
      <c r="IAW3" s="70"/>
      <c r="IAY3" s="70"/>
      <c r="IAZ3" s="70"/>
      <c r="IBK3" s="72"/>
      <c r="IBL3" s="70"/>
      <c r="IBM3" s="70"/>
      <c r="IBO3" s="70"/>
      <c r="IBP3" s="70"/>
      <c r="ICA3" s="72"/>
      <c r="ICB3" s="70"/>
      <c r="ICC3" s="70"/>
      <c r="ICE3" s="70"/>
      <c r="ICF3" s="70"/>
      <c r="ICQ3" s="72"/>
      <c r="ICR3" s="70"/>
      <c r="ICS3" s="70"/>
      <c r="ICU3" s="70"/>
      <c r="ICV3" s="70"/>
      <c r="IDG3" s="72"/>
      <c r="IDH3" s="70"/>
      <c r="IDI3" s="70"/>
      <c r="IDK3" s="70"/>
      <c r="IDL3" s="70"/>
      <c r="IDW3" s="72"/>
      <c r="IDX3" s="70"/>
      <c r="IDY3" s="70"/>
      <c r="IEA3" s="70"/>
      <c r="IEB3" s="70"/>
      <c r="IEM3" s="72"/>
      <c r="IEN3" s="70"/>
      <c r="IEO3" s="70"/>
      <c r="IEQ3" s="70"/>
      <c r="IER3" s="70"/>
      <c r="IFC3" s="72"/>
      <c r="IFD3" s="70"/>
      <c r="IFE3" s="70"/>
      <c r="IFG3" s="70"/>
      <c r="IFH3" s="70"/>
      <c r="IFS3" s="72"/>
      <c r="IFT3" s="70"/>
      <c r="IFU3" s="70"/>
      <c r="IFW3" s="70"/>
      <c r="IFX3" s="70"/>
      <c r="IGI3" s="72"/>
      <c r="IGJ3" s="70"/>
      <c r="IGK3" s="70"/>
      <c r="IGM3" s="70"/>
      <c r="IGN3" s="70"/>
      <c r="IGY3" s="72"/>
      <c r="IGZ3" s="70"/>
      <c r="IHA3" s="70"/>
      <c r="IHC3" s="70"/>
      <c r="IHD3" s="70"/>
      <c r="IHO3" s="72"/>
      <c r="IHP3" s="70"/>
      <c r="IHQ3" s="70"/>
      <c r="IHS3" s="70"/>
      <c r="IHT3" s="70"/>
      <c r="IIE3" s="72"/>
      <c r="IIF3" s="70"/>
      <c r="IIG3" s="70"/>
      <c r="III3" s="70"/>
      <c r="IIJ3" s="70"/>
      <c r="IIU3" s="72"/>
      <c r="IIV3" s="70"/>
      <c r="IIW3" s="70"/>
      <c r="IIY3" s="70"/>
      <c r="IIZ3" s="70"/>
      <c r="IJK3" s="72"/>
      <c r="IJL3" s="70"/>
      <c r="IJM3" s="70"/>
      <c r="IJO3" s="70"/>
      <c r="IJP3" s="70"/>
      <c r="IKA3" s="72"/>
      <c r="IKB3" s="70"/>
      <c r="IKC3" s="70"/>
      <c r="IKE3" s="70"/>
      <c r="IKF3" s="70"/>
      <c r="IKQ3" s="72"/>
      <c r="IKR3" s="70"/>
      <c r="IKS3" s="70"/>
      <c r="IKU3" s="70"/>
      <c r="IKV3" s="70"/>
      <c r="ILG3" s="72"/>
      <c r="ILH3" s="70"/>
      <c r="ILI3" s="70"/>
      <c r="ILK3" s="70"/>
      <c r="ILL3" s="70"/>
      <c r="ILW3" s="72"/>
      <c r="ILX3" s="70"/>
      <c r="ILY3" s="70"/>
      <c r="IMA3" s="70"/>
      <c r="IMB3" s="70"/>
      <c r="IMM3" s="72"/>
      <c r="IMN3" s="70"/>
      <c r="IMO3" s="70"/>
      <c r="IMQ3" s="70"/>
      <c r="IMR3" s="70"/>
      <c r="INC3" s="72"/>
      <c r="IND3" s="70"/>
      <c r="INE3" s="70"/>
      <c r="ING3" s="70"/>
      <c r="INH3" s="70"/>
      <c r="INS3" s="72"/>
      <c r="INT3" s="70"/>
      <c r="INU3" s="70"/>
      <c r="INW3" s="70"/>
      <c r="INX3" s="70"/>
      <c r="IOI3" s="72"/>
      <c r="IOJ3" s="70"/>
      <c r="IOK3" s="70"/>
      <c r="IOM3" s="70"/>
      <c r="ION3" s="70"/>
      <c r="IOY3" s="72"/>
      <c r="IOZ3" s="70"/>
      <c r="IPA3" s="70"/>
      <c r="IPC3" s="70"/>
      <c r="IPD3" s="70"/>
      <c r="IPO3" s="72"/>
      <c r="IPP3" s="70"/>
      <c r="IPQ3" s="70"/>
      <c r="IPS3" s="70"/>
      <c r="IPT3" s="70"/>
      <c r="IQE3" s="72"/>
      <c r="IQF3" s="70"/>
      <c r="IQG3" s="70"/>
      <c r="IQI3" s="70"/>
      <c r="IQJ3" s="70"/>
      <c r="IQU3" s="72"/>
      <c r="IQV3" s="70"/>
      <c r="IQW3" s="70"/>
      <c r="IQY3" s="70"/>
      <c r="IQZ3" s="70"/>
      <c r="IRK3" s="72"/>
      <c r="IRL3" s="70"/>
      <c r="IRM3" s="70"/>
      <c r="IRO3" s="70"/>
      <c r="IRP3" s="70"/>
      <c r="ISA3" s="72"/>
      <c r="ISB3" s="70"/>
      <c r="ISC3" s="70"/>
      <c r="ISE3" s="70"/>
      <c r="ISF3" s="70"/>
      <c r="ISQ3" s="72"/>
      <c r="ISR3" s="70"/>
      <c r="ISS3" s="70"/>
      <c r="ISU3" s="70"/>
      <c r="ISV3" s="70"/>
      <c r="ITG3" s="72"/>
      <c r="ITH3" s="70"/>
      <c r="ITI3" s="70"/>
      <c r="ITK3" s="70"/>
      <c r="ITL3" s="70"/>
      <c r="ITW3" s="72"/>
      <c r="ITX3" s="70"/>
      <c r="ITY3" s="70"/>
      <c r="IUA3" s="70"/>
      <c r="IUB3" s="70"/>
      <c r="IUM3" s="72"/>
      <c r="IUN3" s="70"/>
      <c r="IUO3" s="70"/>
      <c r="IUQ3" s="70"/>
      <c r="IUR3" s="70"/>
      <c r="IVC3" s="72"/>
      <c r="IVD3" s="70"/>
      <c r="IVE3" s="70"/>
      <c r="IVG3" s="70"/>
      <c r="IVH3" s="70"/>
      <c r="IVS3" s="72"/>
      <c r="IVT3" s="70"/>
      <c r="IVU3" s="70"/>
      <c r="IVW3" s="70"/>
      <c r="IVX3" s="70"/>
      <c r="IWI3" s="72"/>
      <c r="IWJ3" s="70"/>
      <c r="IWK3" s="70"/>
      <c r="IWM3" s="70"/>
      <c r="IWN3" s="70"/>
      <c r="IWY3" s="72"/>
      <c r="IWZ3" s="70"/>
      <c r="IXA3" s="70"/>
      <c r="IXC3" s="70"/>
      <c r="IXD3" s="70"/>
      <c r="IXO3" s="72"/>
      <c r="IXP3" s="70"/>
      <c r="IXQ3" s="70"/>
      <c r="IXS3" s="70"/>
      <c r="IXT3" s="70"/>
      <c r="IYE3" s="72"/>
      <c r="IYF3" s="70"/>
      <c r="IYG3" s="70"/>
      <c r="IYI3" s="70"/>
      <c r="IYJ3" s="70"/>
      <c r="IYU3" s="72"/>
      <c r="IYV3" s="70"/>
      <c r="IYW3" s="70"/>
      <c r="IYY3" s="70"/>
      <c r="IYZ3" s="70"/>
      <c r="IZK3" s="72"/>
      <c r="IZL3" s="70"/>
      <c r="IZM3" s="70"/>
      <c r="IZO3" s="70"/>
      <c r="IZP3" s="70"/>
      <c r="JAA3" s="72"/>
      <c r="JAB3" s="70"/>
      <c r="JAC3" s="70"/>
      <c r="JAE3" s="70"/>
      <c r="JAF3" s="70"/>
      <c r="JAQ3" s="72"/>
      <c r="JAR3" s="70"/>
      <c r="JAS3" s="70"/>
      <c r="JAU3" s="70"/>
      <c r="JAV3" s="70"/>
      <c r="JBG3" s="72"/>
      <c r="JBH3" s="70"/>
      <c r="JBI3" s="70"/>
      <c r="JBK3" s="70"/>
      <c r="JBL3" s="70"/>
      <c r="JBW3" s="72"/>
      <c r="JBX3" s="70"/>
      <c r="JBY3" s="70"/>
      <c r="JCA3" s="70"/>
      <c r="JCB3" s="70"/>
      <c r="JCM3" s="72"/>
      <c r="JCN3" s="70"/>
      <c r="JCO3" s="70"/>
      <c r="JCQ3" s="70"/>
      <c r="JCR3" s="70"/>
      <c r="JDC3" s="72"/>
      <c r="JDD3" s="70"/>
      <c r="JDE3" s="70"/>
      <c r="JDG3" s="70"/>
      <c r="JDH3" s="70"/>
      <c r="JDS3" s="72"/>
      <c r="JDT3" s="70"/>
      <c r="JDU3" s="70"/>
      <c r="JDW3" s="70"/>
      <c r="JDX3" s="70"/>
      <c r="JEI3" s="72"/>
      <c r="JEJ3" s="70"/>
      <c r="JEK3" s="70"/>
      <c r="JEM3" s="70"/>
      <c r="JEN3" s="70"/>
      <c r="JEY3" s="72"/>
      <c r="JEZ3" s="70"/>
      <c r="JFA3" s="70"/>
      <c r="JFC3" s="70"/>
      <c r="JFD3" s="70"/>
      <c r="JFO3" s="72"/>
      <c r="JFP3" s="70"/>
      <c r="JFQ3" s="70"/>
      <c r="JFS3" s="70"/>
      <c r="JFT3" s="70"/>
      <c r="JGE3" s="72"/>
      <c r="JGF3" s="70"/>
      <c r="JGG3" s="70"/>
      <c r="JGI3" s="70"/>
      <c r="JGJ3" s="70"/>
      <c r="JGU3" s="72"/>
      <c r="JGV3" s="70"/>
      <c r="JGW3" s="70"/>
      <c r="JGY3" s="70"/>
      <c r="JGZ3" s="70"/>
      <c r="JHK3" s="72"/>
      <c r="JHL3" s="70"/>
      <c r="JHM3" s="70"/>
      <c r="JHO3" s="70"/>
      <c r="JHP3" s="70"/>
      <c r="JIA3" s="72"/>
      <c r="JIB3" s="70"/>
      <c r="JIC3" s="70"/>
      <c r="JIE3" s="70"/>
      <c r="JIF3" s="70"/>
      <c r="JIQ3" s="72"/>
      <c r="JIR3" s="70"/>
      <c r="JIS3" s="70"/>
      <c r="JIU3" s="70"/>
      <c r="JIV3" s="70"/>
      <c r="JJG3" s="72"/>
      <c r="JJH3" s="70"/>
      <c r="JJI3" s="70"/>
      <c r="JJK3" s="70"/>
      <c r="JJL3" s="70"/>
      <c r="JJW3" s="72"/>
      <c r="JJX3" s="70"/>
      <c r="JJY3" s="70"/>
      <c r="JKA3" s="70"/>
      <c r="JKB3" s="70"/>
      <c r="JKM3" s="72"/>
      <c r="JKN3" s="70"/>
      <c r="JKO3" s="70"/>
      <c r="JKQ3" s="70"/>
      <c r="JKR3" s="70"/>
      <c r="JLC3" s="72"/>
      <c r="JLD3" s="70"/>
      <c r="JLE3" s="70"/>
      <c r="JLG3" s="70"/>
      <c r="JLH3" s="70"/>
      <c r="JLS3" s="72"/>
      <c r="JLT3" s="70"/>
      <c r="JLU3" s="70"/>
      <c r="JLW3" s="70"/>
      <c r="JLX3" s="70"/>
      <c r="JMI3" s="72"/>
      <c r="JMJ3" s="70"/>
      <c r="JMK3" s="70"/>
      <c r="JMM3" s="70"/>
      <c r="JMN3" s="70"/>
      <c r="JMY3" s="72"/>
      <c r="JMZ3" s="70"/>
      <c r="JNA3" s="70"/>
      <c r="JNC3" s="70"/>
      <c r="JND3" s="70"/>
      <c r="JNO3" s="72"/>
      <c r="JNP3" s="70"/>
      <c r="JNQ3" s="70"/>
      <c r="JNS3" s="70"/>
      <c r="JNT3" s="70"/>
      <c r="JOE3" s="72"/>
      <c r="JOF3" s="70"/>
      <c r="JOG3" s="70"/>
      <c r="JOI3" s="70"/>
      <c r="JOJ3" s="70"/>
      <c r="JOU3" s="72"/>
      <c r="JOV3" s="70"/>
      <c r="JOW3" s="70"/>
      <c r="JOY3" s="70"/>
      <c r="JOZ3" s="70"/>
      <c r="JPK3" s="72"/>
      <c r="JPL3" s="70"/>
      <c r="JPM3" s="70"/>
      <c r="JPO3" s="70"/>
      <c r="JPP3" s="70"/>
      <c r="JQA3" s="72"/>
      <c r="JQB3" s="70"/>
      <c r="JQC3" s="70"/>
      <c r="JQE3" s="70"/>
      <c r="JQF3" s="70"/>
      <c r="JQQ3" s="72"/>
      <c r="JQR3" s="70"/>
      <c r="JQS3" s="70"/>
      <c r="JQU3" s="70"/>
      <c r="JQV3" s="70"/>
      <c r="JRG3" s="72"/>
      <c r="JRH3" s="70"/>
      <c r="JRI3" s="70"/>
      <c r="JRK3" s="70"/>
      <c r="JRL3" s="70"/>
      <c r="JRW3" s="72"/>
      <c r="JRX3" s="70"/>
      <c r="JRY3" s="70"/>
      <c r="JSA3" s="70"/>
      <c r="JSB3" s="70"/>
      <c r="JSM3" s="72"/>
      <c r="JSN3" s="70"/>
      <c r="JSO3" s="70"/>
      <c r="JSQ3" s="70"/>
      <c r="JSR3" s="70"/>
      <c r="JTC3" s="72"/>
      <c r="JTD3" s="70"/>
      <c r="JTE3" s="70"/>
      <c r="JTG3" s="70"/>
      <c r="JTH3" s="70"/>
      <c r="JTS3" s="72"/>
      <c r="JTT3" s="70"/>
      <c r="JTU3" s="70"/>
      <c r="JTW3" s="70"/>
      <c r="JTX3" s="70"/>
      <c r="JUI3" s="72"/>
      <c r="JUJ3" s="70"/>
      <c r="JUK3" s="70"/>
      <c r="JUM3" s="70"/>
      <c r="JUN3" s="70"/>
      <c r="JUY3" s="72"/>
      <c r="JUZ3" s="70"/>
      <c r="JVA3" s="70"/>
      <c r="JVC3" s="70"/>
      <c r="JVD3" s="70"/>
      <c r="JVO3" s="72"/>
      <c r="JVP3" s="70"/>
      <c r="JVQ3" s="70"/>
      <c r="JVS3" s="70"/>
      <c r="JVT3" s="70"/>
      <c r="JWE3" s="72"/>
      <c r="JWF3" s="70"/>
      <c r="JWG3" s="70"/>
      <c r="JWI3" s="70"/>
      <c r="JWJ3" s="70"/>
      <c r="JWU3" s="72"/>
      <c r="JWV3" s="70"/>
      <c r="JWW3" s="70"/>
      <c r="JWY3" s="70"/>
      <c r="JWZ3" s="70"/>
      <c r="JXK3" s="72"/>
      <c r="JXL3" s="70"/>
      <c r="JXM3" s="70"/>
      <c r="JXO3" s="70"/>
      <c r="JXP3" s="70"/>
      <c r="JYA3" s="72"/>
      <c r="JYB3" s="70"/>
      <c r="JYC3" s="70"/>
      <c r="JYE3" s="70"/>
      <c r="JYF3" s="70"/>
      <c r="JYQ3" s="72"/>
      <c r="JYR3" s="70"/>
      <c r="JYS3" s="70"/>
      <c r="JYU3" s="70"/>
      <c r="JYV3" s="70"/>
      <c r="JZG3" s="72"/>
      <c r="JZH3" s="70"/>
      <c r="JZI3" s="70"/>
      <c r="JZK3" s="70"/>
      <c r="JZL3" s="70"/>
      <c r="JZW3" s="72"/>
      <c r="JZX3" s="70"/>
      <c r="JZY3" s="70"/>
      <c r="KAA3" s="70"/>
      <c r="KAB3" s="70"/>
      <c r="KAM3" s="72"/>
      <c r="KAN3" s="70"/>
      <c r="KAO3" s="70"/>
      <c r="KAQ3" s="70"/>
      <c r="KAR3" s="70"/>
      <c r="KBC3" s="72"/>
      <c r="KBD3" s="70"/>
      <c r="KBE3" s="70"/>
      <c r="KBG3" s="70"/>
      <c r="KBH3" s="70"/>
      <c r="KBS3" s="72"/>
      <c r="KBT3" s="70"/>
      <c r="KBU3" s="70"/>
      <c r="KBW3" s="70"/>
      <c r="KBX3" s="70"/>
      <c r="KCI3" s="72"/>
      <c r="KCJ3" s="70"/>
      <c r="KCK3" s="70"/>
      <c r="KCM3" s="70"/>
      <c r="KCN3" s="70"/>
      <c r="KCY3" s="72"/>
      <c r="KCZ3" s="70"/>
      <c r="KDA3" s="70"/>
      <c r="KDC3" s="70"/>
      <c r="KDD3" s="70"/>
      <c r="KDO3" s="72"/>
      <c r="KDP3" s="70"/>
      <c r="KDQ3" s="70"/>
      <c r="KDS3" s="70"/>
      <c r="KDT3" s="70"/>
      <c r="KEE3" s="72"/>
      <c r="KEF3" s="70"/>
      <c r="KEG3" s="70"/>
      <c r="KEI3" s="70"/>
      <c r="KEJ3" s="70"/>
      <c r="KEU3" s="72"/>
      <c r="KEV3" s="70"/>
      <c r="KEW3" s="70"/>
      <c r="KEY3" s="70"/>
      <c r="KEZ3" s="70"/>
      <c r="KFK3" s="72"/>
      <c r="KFL3" s="70"/>
      <c r="KFM3" s="70"/>
      <c r="KFO3" s="70"/>
      <c r="KFP3" s="70"/>
      <c r="KGA3" s="72"/>
      <c r="KGB3" s="70"/>
      <c r="KGC3" s="70"/>
      <c r="KGE3" s="70"/>
      <c r="KGF3" s="70"/>
      <c r="KGQ3" s="72"/>
      <c r="KGR3" s="70"/>
      <c r="KGS3" s="70"/>
      <c r="KGU3" s="70"/>
      <c r="KGV3" s="70"/>
      <c r="KHG3" s="72"/>
      <c r="KHH3" s="70"/>
      <c r="KHI3" s="70"/>
      <c r="KHK3" s="70"/>
      <c r="KHL3" s="70"/>
      <c r="KHW3" s="72"/>
      <c r="KHX3" s="70"/>
      <c r="KHY3" s="70"/>
      <c r="KIA3" s="70"/>
      <c r="KIB3" s="70"/>
      <c r="KIM3" s="72"/>
      <c r="KIN3" s="70"/>
      <c r="KIO3" s="70"/>
      <c r="KIQ3" s="70"/>
      <c r="KIR3" s="70"/>
      <c r="KJC3" s="72"/>
      <c r="KJD3" s="70"/>
      <c r="KJE3" s="70"/>
      <c r="KJG3" s="70"/>
      <c r="KJH3" s="70"/>
      <c r="KJS3" s="72"/>
      <c r="KJT3" s="70"/>
      <c r="KJU3" s="70"/>
      <c r="KJW3" s="70"/>
      <c r="KJX3" s="70"/>
      <c r="KKI3" s="72"/>
      <c r="KKJ3" s="70"/>
      <c r="KKK3" s="70"/>
      <c r="KKM3" s="70"/>
      <c r="KKN3" s="70"/>
      <c r="KKY3" s="72"/>
      <c r="KKZ3" s="70"/>
      <c r="KLA3" s="70"/>
      <c r="KLC3" s="70"/>
      <c r="KLD3" s="70"/>
      <c r="KLO3" s="72"/>
      <c r="KLP3" s="70"/>
      <c r="KLQ3" s="70"/>
      <c r="KLS3" s="70"/>
      <c r="KLT3" s="70"/>
      <c r="KME3" s="72"/>
      <c r="KMF3" s="70"/>
      <c r="KMG3" s="70"/>
      <c r="KMI3" s="70"/>
      <c r="KMJ3" s="70"/>
      <c r="KMU3" s="72"/>
      <c r="KMV3" s="70"/>
      <c r="KMW3" s="70"/>
      <c r="KMY3" s="70"/>
      <c r="KMZ3" s="70"/>
      <c r="KNK3" s="72"/>
      <c r="KNL3" s="70"/>
      <c r="KNM3" s="70"/>
      <c r="KNO3" s="70"/>
      <c r="KNP3" s="70"/>
      <c r="KOA3" s="72"/>
      <c r="KOB3" s="70"/>
      <c r="KOC3" s="70"/>
      <c r="KOE3" s="70"/>
      <c r="KOF3" s="70"/>
      <c r="KOQ3" s="72"/>
      <c r="KOR3" s="70"/>
      <c r="KOS3" s="70"/>
      <c r="KOU3" s="70"/>
      <c r="KOV3" s="70"/>
      <c r="KPG3" s="72"/>
      <c r="KPH3" s="70"/>
      <c r="KPI3" s="70"/>
      <c r="KPK3" s="70"/>
      <c r="KPL3" s="70"/>
      <c r="KPW3" s="72"/>
      <c r="KPX3" s="70"/>
      <c r="KPY3" s="70"/>
      <c r="KQA3" s="70"/>
      <c r="KQB3" s="70"/>
      <c r="KQM3" s="72"/>
      <c r="KQN3" s="70"/>
      <c r="KQO3" s="70"/>
      <c r="KQQ3" s="70"/>
      <c r="KQR3" s="70"/>
      <c r="KRC3" s="72"/>
      <c r="KRD3" s="70"/>
      <c r="KRE3" s="70"/>
      <c r="KRG3" s="70"/>
      <c r="KRH3" s="70"/>
      <c r="KRS3" s="72"/>
      <c r="KRT3" s="70"/>
      <c r="KRU3" s="70"/>
      <c r="KRW3" s="70"/>
      <c r="KRX3" s="70"/>
      <c r="KSI3" s="72"/>
      <c r="KSJ3" s="70"/>
      <c r="KSK3" s="70"/>
      <c r="KSM3" s="70"/>
      <c r="KSN3" s="70"/>
      <c r="KSY3" s="72"/>
      <c r="KSZ3" s="70"/>
      <c r="KTA3" s="70"/>
      <c r="KTC3" s="70"/>
      <c r="KTD3" s="70"/>
      <c r="KTO3" s="72"/>
      <c r="KTP3" s="70"/>
      <c r="KTQ3" s="70"/>
      <c r="KTS3" s="70"/>
      <c r="KTT3" s="70"/>
      <c r="KUE3" s="72"/>
      <c r="KUF3" s="70"/>
      <c r="KUG3" s="70"/>
      <c r="KUI3" s="70"/>
      <c r="KUJ3" s="70"/>
      <c r="KUU3" s="72"/>
      <c r="KUV3" s="70"/>
      <c r="KUW3" s="70"/>
      <c r="KUY3" s="70"/>
      <c r="KUZ3" s="70"/>
      <c r="KVK3" s="72"/>
      <c r="KVL3" s="70"/>
      <c r="KVM3" s="70"/>
      <c r="KVO3" s="70"/>
      <c r="KVP3" s="70"/>
      <c r="KWA3" s="72"/>
      <c r="KWB3" s="70"/>
      <c r="KWC3" s="70"/>
      <c r="KWE3" s="70"/>
      <c r="KWF3" s="70"/>
      <c r="KWQ3" s="72"/>
      <c r="KWR3" s="70"/>
      <c r="KWS3" s="70"/>
      <c r="KWU3" s="70"/>
      <c r="KWV3" s="70"/>
      <c r="KXG3" s="72"/>
      <c r="KXH3" s="70"/>
      <c r="KXI3" s="70"/>
      <c r="KXK3" s="70"/>
      <c r="KXL3" s="70"/>
      <c r="KXW3" s="72"/>
      <c r="KXX3" s="70"/>
      <c r="KXY3" s="70"/>
      <c r="KYA3" s="70"/>
      <c r="KYB3" s="70"/>
      <c r="KYM3" s="72"/>
      <c r="KYN3" s="70"/>
      <c r="KYO3" s="70"/>
      <c r="KYQ3" s="70"/>
      <c r="KYR3" s="70"/>
      <c r="KZC3" s="72"/>
      <c r="KZD3" s="70"/>
      <c r="KZE3" s="70"/>
      <c r="KZG3" s="70"/>
      <c r="KZH3" s="70"/>
      <c r="KZS3" s="72"/>
      <c r="KZT3" s="70"/>
      <c r="KZU3" s="70"/>
      <c r="KZW3" s="70"/>
      <c r="KZX3" s="70"/>
      <c r="LAI3" s="72"/>
      <c r="LAJ3" s="70"/>
      <c r="LAK3" s="70"/>
      <c r="LAM3" s="70"/>
      <c r="LAN3" s="70"/>
      <c r="LAY3" s="72"/>
      <c r="LAZ3" s="70"/>
      <c r="LBA3" s="70"/>
      <c r="LBC3" s="70"/>
      <c r="LBD3" s="70"/>
      <c r="LBO3" s="72"/>
      <c r="LBP3" s="70"/>
      <c r="LBQ3" s="70"/>
      <c r="LBS3" s="70"/>
      <c r="LBT3" s="70"/>
      <c r="LCE3" s="72"/>
      <c r="LCF3" s="70"/>
      <c r="LCG3" s="70"/>
      <c r="LCI3" s="70"/>
      <c r="LCJ3" s="70"/>
      <c r="LCU3" s="72"/>
      <c r="LCV3" s="70"/>
      <c r="LCW3" s="70"/>
      <c r="LCY3" s="70"/>
      <c r="LCZ3" s="70"/>
      <c r="LDK3" s="72"/>
      <c r="LDL3" s="70"/>
      <c r="LDM3" s="70"/>
      <c r="LDO3" s="70"/>
      <c r="LDP3" s="70"/>
      <c r="LEA3" s="72"/>
      <c r="LEB3" s="70"/>
      <c r="LEC3" s="70"/>
      <c r="LEE3" s="70"/>
      <c r="LEF3" s="70"/>
      <c r="LEQ3" s="72"/>
      <c r="LER3" s="70"/>
      <c r="LES3" s="70"/>
      <c r="LEU3" s="70"/>
      <c r="LEV3" s="70"/>
      <c r="LFG3" s="72"/>
      <c r="LFH3" s="70"/>
      <c r="LFI3" s="70"/>
      <c r="LFK3" s="70"/>
      <c r="LFL3" s="70"/>
      <c r="LFW3" s="72"/>
      <c r="LFX3" s="70"/>
      <c r="LFY3" s="70"/>
      <c r="LGA3" s="70"/>
      <c r="LGB3" s="70"/>
      <c r="LGM3" s="72"/>
      <c r="LGN3" s="70"/>
      <c r="LGO3" s="70"/>
      <c r="LGQ3" s="70"/>
      <c r="LGR3" s="70"/>
      <c r="LHC3" s="72"/>
      <c r="LHD3" s="70"/>
      <c r="LHE3" s="70"/>
      <c r="LHG3" s="70"/>
      <c r="LHH3" s="70"/>
      <c r="LHS3" s="72"/>
      <c r="LHT3" s="70"/>
      <c r="LHU3" s="70"/>
      <c r="LHW3" s="70"/>
      <c r="LHX3" s="70"/>
      <c r="LII3" s="72"/>
      <c r="LIJ3" s="70"/>
      <c r="LIK3" s="70"/>
      <c r="LIM3" s="70"/>
      <c r="LIN3" s="70"/>
      <c r="LIY3" s="72"/>
      <c r="LIZ3" s="70"/>
      <c r="LJA3" s="70"/>
      <c r="LJC3" s="70"/>
      <c r="LJD3" s="70"/>
      <c r="LJO3" s="72"/>
      <c r="LJP3" s="70"/>
      <c r="LJQ3" s="70"/>
      <c r="LJS3" s="70"/>
      <c r="LJT3" s="70"/>
      <c r="LKE3" s="72"/>
      <c r="LKF3" s="70"/>
      <c r="LKG3" s="70"/>
      <c r="LKI3" s="70"/>
      <c r="LKJ3" s="70"/>
      <c r="LKU3" s="72"/>
      <c r="LKV3" s="70"/>
      <c r="LKW3" s="70"/>
      <c r="LKY3" s="70"/>
      <c r="LKZ3" s="70"/>
      <c r="LLK3" s="72"/>
      <c r="LLL3" s="70"/>
      <c r="LLM3" s="70"/>
      <c r="LLO3" s="70"/>
      <c r="LLP3" s="70"/>
      <c r="LMA3" s="72"/>
      <c r="LMB3" s="70"/>
      <c r="LMC3" s="70"/>
      <c r="LME3" s="70"/>
      <c r="LMF3" s="70"/>
      <c r="LMQ3" s="72"/>
      <c r="LMR3" s="70"/>
      <c r="LMS3" s="70"/>
      <c r="LMU3" s="70"/>
      <c r="LMV3" s="70"/>
      <c r="LNG3" s="72"/>
      <c r="LNH3" s="70"/>
      <c r="LNI3" s="70"/>
      <c r="LNK3" s="70"/>
      <c r="LNL3" s="70"/>
      <c r="LNW3" s="72"/>
      <c r="LNX3" s="70"/>
      <c r="LNY3" s="70"/>
      <c r="LOA3" s="70"/>
      <c r="LOB3" s="70"/>
      <c r="LOM3" s="72"/>
      <c r="LON3" s="70"/>
      <c r="LOO3" s="70"/>
      <c r="LOQ3" s="70"/>
      <c r="LOR3" s="70"/>
      <c r="LPC3" s="72"/>
      <c r="LPD3" s="70"/>
      <c r="LPE3" s="70"/>
      <c r="LPG3" s="70"/>
      <c r="LPH3" s="70"/>
      <c r="LPS3" s="72"/>
      <c r="LPT3" s="70"/>
      <c r="LPU3" s="70"/>
      <c r="LPW3" s="70"/>
      <c r="LPX3" s="70"/>
      <c r="LQI3" s="72"/>
      <c r="LQJ3" s="70"/>
      <c r="LQK3" s="70"/>
      <c r="LQM3" s="70"/>
      <c r="LQN3" s="70"/>
      <c r="LQY3" s="72"/>
      <c r="LQZ3" s="70"/>
      <c r="LRA3" s="70"/>
      <c r="LRC3" s="70"/>
      <c r="LRD3" s="70"/>
      <c r="LRO3" s="72"/>
      <c r="LRP3" s="70"/>
      <c r="LRQ3" s="70"/>
      <c r="LRS3" s="70"/>
      <c r="LRT3" s="70"/>
      <c r="LSE3" s="72"/>
      <c r="LSF3" s="70"/>
      <c r="LSG3" s="70"/>
      <c r="LSI3" s="70"/>
      <c r="LSJ3" s="70"/>
      <c r="LSU3" s="72"/>
      <c r="LSV3" s="70"/>
      <c r="LSW3" s="70"/>
      <c r="LSY3" s="70"/>
      <c r="LSZ3" s="70"/>
      <c r="LTK3" s="72"/>
      <c r="LTL3" s="70"/>
      <c r="LTM3" s="70"/>
      <c r="LTO3" s="70"/>
      <c r="LTP3" s="70"/>
      <c r="LUA3" s="72"/>
      <c r="LUB3" s="70"/>
      <c r="LUC3" s="70"/>
      <c r="LUE3" s="70"/>
      <c r="LUF3" s="70"/>
      <c r="LUQ3" s="72"/>
      <c r="LUR3" s="70"/>
      <c r="LUS3" s="70"/>
      <c r="LUU3" s="70"/>
      <c r="LUV3" s="70"/>
      <c r="LVG3" s="72"/>
      <c r="LVH3" s="70"/>
      <c r="LVI3" s="70"/>
      <c r="LVK3" s="70"/>
      <c r="LVL3" s="70"/>
      <c r="LVW3" s="72"/>
      <c r="LVX3" s="70"/>
      <c r="LVY3" s="70"/>
      <c r="LWA3" s="70"/>
      <c r="LWB3" s="70"/>
      <c r="LWM3" s="72"/>
      <c r="LWN3" s="70"/>
      <c r="LWO3" s="70"/>
      <c r="LWQ3" s="70"/>
      <c r="LWR3" s="70"/>
      <c r="LXC3" s="72"/>
      <c r="LXD3" s="70"/>
      <c r="LXE3" s="70"/>
      <c r="LXG3" s="70"/>
      <c r="LXH3" s="70"/>
      <c r="LXS3" s="72"/>
      <c r="LXT3" s="70"/>
      <c r="LXU3" s="70"/>
      <c r="LXW3" s="70"/>
      <c r="LXX3" s="70"/>
      <c r="LYI3" s="72"/>
      <c r="LYJ3" s="70"/>
      <c r="LYK3" s="70"/>
      <c r="LYM3" s="70"/>
      <c r="LYN3" s="70"/>
      <c r="LYY3" s="72"/>
      <c r="LYZ3" s="70"/>
      <c r="LZA3" s="70"/>
      <c r="LZC3" s="70"/>
      <c r="LZD3" s="70"/>
      <c r="LZO3" s="72"/>
      <c r="LZP3" s="70"/>
      <c r="LZQ3" s="70"/>
      <c r="LZS3" s="70"/>
      <c r="LZT3" s="70"/>
      <c r="MAE3" s="72"/>
      <c r="MAF3" s="70"/>
      <c r="MAG3" s="70"/>
      <c r="MAI3" s="70"/>
      <c r="MAJ3" s="70"/>
      <c r="MAU3" s="72"/>
      <c r="MAV3" s="70"/>
      <c r="MAW3" s="70"/>
      <c r="MAY3" s="70"/>
      <c r="MAZ3" s="70"/>
      <c r="MBK3" s="72"/>
      <c r="MBL3" s="70"/>
      <c r="MBM3" s="70"/>
      <c r="MBO3" s="70"/>
      <c r="MBP3" s="70"/>
      <c r="MCA3" s="72"/>
      <c r="MCB3" s="70"/>
      <c r="MCC3" s="70"/>
      <c r="MCE3" s="70"/>
      <c r="MCF3" s="70"/>
      <c r="MCQ3" s="72"/>
      <c r="MCR3" s="70"/>
      <c r="MCS3" s="70"/>
      <c r="MCU3" s="70"/>
      <c r="MCV3" s="70"/>
      <c r="MDG3" s="72"/>
      <c r="MDH3" s="70"/>
      <c r="MDI3" s="70"/>
      <c r="MDK3" s="70"/>
      <c r="MDL3" s="70"/>
      <c r="MDW3" s="72"/>
      <c r="MDX3" s="70"/>
      <c r="MDY3" s="70"/>
      <c r="MEA3" s="70"/>
      <c r="MEB3" s="70"/>
      <c r="MEM3" s="72"/>
      <c r="MEN3" s="70"/>
      <c r="MEO3" s="70"/>
      <c r="MEQ3" s="70"/>
      <c r="MER3" s="70"/>
      <c r="MFC3" s="72"/>
      <c r="MFD3" s="70"/>
      <c r="MFE3" s="70"/>
      <c r="MFG3" s="70"/>
      <c r="MFH3" s="70"/>
      <c r="MFS3" s="72"/>
      <c r="MFT3" s="70"/>
      <c r="MFU3" s="70"/>
      <c r="MFW3" s="70"/>
      <c r="MFX3" s="70"/>
      <c r="MGI3" s="72"/>
      <c r="MGJ3" s="70"/>
      <c r="MGK3" s="70"/>
      <c r="MGM3" s="70"/>
      <c r="MGN3" s="70"/>
      <c r="MGY3" s="72"/>
      <c r="MGZ3" s="70"/>
      <c r="MHA3" s="70"/>
      <c r="MHC3" s="70"/>
      <c r="MHD3" s="70"/>
      <c r="MHO3" s="72"/>
      <c r="MHP3" s="70"/>
      <c r="MHQ3" s="70"/>
      <c r="MHS3" s="70"/>
      <c r="MHT3" s="70"/>
      <c r="MIE3" s="72"/>
      <c r="MIF3" s="70"/>
      <c r="MIG3" s="70"/>
      <c r="MII3" s="70"/>
      <c r="MIJ3" s="70"/>
      <c r="MIU3" s="72"/>
      <c r="MIV3" s="70"/>
      <c r="MIW3" s="70"/>
      <c r="MIY3" s="70"/>
      <c r="MIZ3" s="70"/>
      <c r="MJK3" s="72"/>
      <c r="MJL3" s="70"/>
      <c r="MJM3" s="70"/>
      <c r="MJO3" s="70"/>
      <c r="MJP3" s="70"/>
      <c r="MKA3" s="72"/>
      <c r="MKB3" s="70"/>
      <c r="MKC3" s="70"/>
      <c r="MKE3" s="70"/>
      <c r="MKF3" s="70"/>
      <c r="MKQ3" s="72"/>
      <c r="MKR3" s="70"/>
      <c r="MKS3" s="70"/>
      <c r="MKU3" s="70"/>
      <c r="MKV3" s="70"/>
      <c r="MLG3" s="72"/>
      <c r="MLH3" s="70"/>
      <c r="MLI3" s="70"/>
      <c r="MLK3" s="70"/>
      <c r="MLL3" s="70"/>
      <c r="MLW3" s="72"/>
      <c r="MLX3" s="70"/>
      <c r="MLY3" s="70"/>
      <c r="MMA3" s="70"/>
      <c r="MMB3" s="70"/>
      <c r="MMM3" s="72"/>
      <c r="MMN3" s="70"/>
      <c r="MMO3" s="70"/>
      <c r="MMQ3" s="70"/>
      <c r="MMR3" s="70"/>
      <c r="MNC3" s="72"/>
      <c r="MND3" s="70"/>
      <c r="MNE3" s="70"/>
      <c r="MNG3" s="70"/>
      <c r="MNH3" s="70"/>
      <c r="MNS3" s="72"/>
      <c r="MNT3" s="70"/>
      <c r="MNU3" s="70"/>
      <c r="MNW3" s="70"/>
      <c r="MNX3" s="70"/>
      <c r="MOI3" s="72"/>
      <c r="MOJ3" s="70"/>
      <c r="MOK3" s="70"/>
      <c r="MOM3" s="70"/>
      <c r="MON3" s="70"/>
      <c r="MOY3" s="72"/>
      <c r="MOZ3" s="70"/>
      <c r="MPA3" s="70"/>
      <c r="MPC3" s="70"/>
      <c r="MPD3" s="70"/>
      <c r="MPO3" s="72"/>
      <c r="MPP3" s="70"/>
      <c r="MPQ3" s="70"/>
      <c r="MPS3" s="70"/>
      <c r="MPT3" s="70"/>
      <c r="MQE3" s="72"/>
      <c r="MQF3" s="70"/>
      <c r="MQG3" s="70"/>
      <c r="MQI3" s="70"/>
      <c r="MQJ3" s="70"/>
      <c r="MQU3" s="72"/>
      <c r="MQV3" s="70"/>
      <c r="MQW3" s="70"/>
      <c r="MQY3" s="70"/>
      <c r="MQZ3" s="70"/>
      <c r="MRK3" s="72"/>
      <c r="MRL3" s="70"/>
      <c r="MRM3" s="70"/>
      <c r="MRO3" s="70"/>
      <c r="MRP3" s="70"/>
      <c r="MSA3" s="72"/>
      <c r="MSB3" s="70"/>
      <c r="MSC3" s="70"/>
      <c r="MSE3" s="70"/>
      <c r="MSF3" s="70"/>
      <c r="MSQ3" s="72"/>
      <c r="MSR3" s="70"/>
      <c r="MSS3" s="70"/>
      <c r="MSU3" s="70"/>
      <c r="MSV3" s="70"/>
      <c r="MTG3" s="72"/>
      <c r="MTH3" s="70"/>
      <c r="MTI3" s="70"/>
      <c r="MTK3" s="70"/>
      <c r="MTL3" s="70"/>
      <c r="MTW3" s="72"/>
      <c r="MTX3" s="70"/>
      <c r="MTY3" s="70"/>
      <c r="MUA3" s="70"/>
      <c r="MUB3" s="70"/>
      <c r="MUM3" s="72"/>
      <c r="MUN3" s="70"/>
      <c r="MUO3" s="70"/>
      <c r="MUQ3" s="70"/>
      <c r="MUR3" s="70"/>
      <c r="MVC3" s="72"/>
      <c r="MVD3" s="70"/>
      <c r="MVE3" s="70"/>
      <c r="MVG3" s="70"/>
      <c r="MVH3" s="70"/>
      <c r="MVS3" s="72"/>
      <c r="MVT3" s="70"/>
      <c r="MVU3" s="70"/>
      <c r="MVW3" s="70"/>
      <c r="MVX3" s="70"/>
      <c r="MWI3" s="72"/>
      <c r="MWJ3" s="70"/>
      <c r="MWK3" s="70"/>
      <c r="MWM3" s="70"/>
      <c r="MWN3" s="70"/>
      <c r="MWY3" s="72"/>
      <c r="MWZ3" s="70"/>
      <c r="MXA3" s="70"/>
      <c r="MXC3" s="70"/>
      <c r="MXD3" s="70"/>
      <c r="MXO3" s="72"/>
      <c r="MXP3" s="70"/>
      <c r="MXQ3" s="70"/>
      <c r="MXS3" s="70"/>
      <c r="MXT3" s="70"/>
      <c r="MYE3" s="72"/>
      <c r="MYF3" s="70"/>
      <c r="MYG3" s="70"/>
      <c r="MYI3" s="70"/>
      <c r="MYJ3" s="70"/>
      <c r="MYU3" s="72"/>
      <c r="MYV3" s="70"/>
      <c r="MYW3" s="70"/>
      <c r="MYY3" s="70"/>
      <c r="MYZ3" s="70"/>
      <c r="MZK3" s="72"/>
      <c r="MZL3" s="70"/>
      <c r="MZM3" s="70"/>
      <c r="MZO3" s="70"/>
      <c r="MZP3" s="70"/>
      <c r="NAA3" s="72"/>
      <c r="NAB3" s="70"/>
      <c r="NAC3" s="70"/>
      <c r="NAE3" s="70"/>
      <c r="NAF3" s="70"/>
      <c r="NAQ3" s="72"/>
      <c r="NAR3" s="70"/>
      <c r="NAS3" s="70"/>
      <c r="NAU3" s="70"/>
      <c r="NAV3" s="70"/>
      <c r="NBG3" s="72"/>
      <c r="NBH3" s="70"/>
      <c r="NBI3" s="70"/>
      <c r="NBK3" s="70"/>
      <c r="NBL3" s="70"/>
      <c r="NBW3" s="72"/>
      <c r="NBX3" s="70"/>
      <c r="NBY3" s="70"/>
      <c r="NCA3" s="70"/>
      <c r="NCB3" s="70"/>
      <c r="NCM3" s="72"/>
      <c r="NCN3" s="70"/>
      <c r="NCO3" s="70"/>
      <c r="NCQ3" s="70"/>
      <c r="NCR3" s="70"/>
      <c r="NDC3" s="72"/>
      <c r="NDD3" s="70"/>
      <c r="NDE3" s="70"/>
      <c r="NDG3" s="70"/>
      <c r="NDH3" s="70"/>
      <c r="NDS3" s="72"/>
      <c r="NDT3" s="70"/>
      <c r="NDU3" s="70"/>
      <c r="NDW3" s="70"/>
      <c r="NDX3" s="70"/>
      <c r="NEI3" s="72"/>
      <c r="NEJ3" s="70"/>
      <c r="NEK3" s="70"/>
      <c r="NEM3" s="70"/>
      <c r="NEN3" s="70"/>
      <c r="NEY3" s="72"/>
      <c r="NEZ3" s="70"/>
      <c r="NFA3" s="70"/>
      <c r="NFC3" s="70"/>
      <c r="NFD3" s="70"/>
      <c r="NFO3" s="72"/>
      <c r="NFP3" s="70"/>
      <c r="NFQ3" s="70"/>
      <c r="NFS3" s="70"/>
      <c r="NFT3" s="70"/>
      <c r="NGE3" s="72"/>
      <c r="NGF3" s="70"/>
      <c r="NGG3" s="70"/>
      <c r="NGI3" s="70"/>
      <c r="NGJ3" s="70"/>
      <c r="NGU3" s="72"/>
      <c r="NGV3" s="70"/>
      <c r="NGW3" s="70"/>
      <c r="NGY3" s="70"/>
      <c r="NGZ3" s="70"/>
      <c r="NHK3" s="72"/>
      <c r="NHL3" s="70"/>
      <c r="NHM3" s="70"/>
      <c r="NHO3" s="70"/>
      <c r="NHP3" s="70"/>
      <c r="NIA3" s="72"/>
      <c r="NIB3" s="70"/>
      <c r="NIC3" s="70"/>
      <c r="NIE3" s="70"/>
      <c r="NIF3" s="70"/>
      <c r="NIQ3" s="72"/>
      <c r="NIR3" s="70"/>
      <c r="NIS3" s="70"/>
      <c r="NIU3" s="70"/>
      <c r="NIV3" s="70"/>
      <c r="NJG3" s="72"/>
      <c r="NJH3" s="70"/>
      <c r="NJI3" s="70"/>
      <c r="NJK3" s="70"/>
      <c r="NJL3" s="70"/>
      <c r="NJW3" s="72"/>
      <c r="NJX3" s="70"/>
      <c r="NJY3" s="70"/>
      <c r="NKA3" s="70"/>
      <c r="NKB3" s="70"/>
      <c r="NKM3" s="72"/>
      <c r="NKN3" s="70"/>
      <c r="NKO3" s="70"/>
      <c r="NKQ3" s="70"/>
      <c r="NKR3" s="70"/>
      <c r="NLC3" s="72"/>
      <c r="NLD3" s="70"/>
      <c r="NLE3" s="70"/>
      <c r="NLG3" s="70"/>
      <c r="NLH3" s="70"/>
      <c r="NLS3" s="72"/>
      <c r="NLT3" s="70"/>
      <c r="NLU3" s="70"/>
      <c r="NLW3" s="70"/>
      <c r="NLX3" s="70"/>
      <c r="NMI3" s="72"/>
      <c r="NMJ3" s="70"/>
      <c r="NMK3" s="70"/>
      <c r="NMM3" s="70"/>
      <c r="NMN3" s="70"/>
      <c r="NMY3" s="72"/>
      <c r="NMZ3" s="70"/>
      <c r="NNA3" s="70"/>
      <c r="NNC3" s="70"/>
      <c r="NND3" s="70"/>
      <c r="NNO3" s="72"/>
      <c r="NNP3" s="70"/>
      <c r="NNQ3" s="70"/>
      <c r="NNS3" s="70"/>
      <c r="NNT3" s="70"/>
      <c r="NOE3" s="72"/>
      <c r="NOF3" s="70"/>
      <c r="NOG3" s="70"/>
      <c r="NOI3" s="70"/>
      <c r="NOJ3" s="70"/>
      <c r="NOU3" s="72"/>
      <c r="NOV3" s="70"/>
      <c r="NOW3" s="70"/>
      <c r="NOY3" s="70"/>
      <c r="NOZ3" s="70"/>
      <c r="NPK3" s="72"/>
      <c r="NPL3" s="70"/>
      <c r="NPM3" s="70"/>
      <c r="NPO3" s="70"/>
      <c r="NPP3" s="70"/>
      <c r="NQA3" s="72"/>
      <c r="NQB3" s="70"/>
      <c r="NQC3" s="70"/>
      <c r="NQE3" s="70"/>
      <c r="NQF3" s="70"/>
      <c r="NQQ3" s="72"/>
      <c r="NQR3" s="70"/>
      <c r="NQS3" s="70"/>
      <c r="NQU3" s="70"/>
      <c r="NQV3" s="70"/>
      <c r="NRG3" s="72"/>
      <c r="NRH3" s="70"/>
      <c r="NRI3" s="70"/>
      <c r="NRK3" s="70"/>
      <c r="NRL3" s="70"/>
      <c r="NRW3" s="72"/>
      <c r="NRX3" s="70"/>
      <c r="NRY3" s="70"/>
      <c r="NSA3" s="70"/>
      <c r="NSB3" s="70"/>
      <c r="NSM3" s="72"/>
      <c r="NSN3" s="70"/>
      <c r="NSO3" s="70"/>
      <c r="NSQ3" s="70"/>
      <c r="NSR3" s="70"/>
      <c r="NTC3" s="72"/>
      <c r="NTD3" s="70"/>
      <c r="NTE3" s="70"/>
      <c r="NTG3" s="70"/>
      <c r="NTH3" s="70"/>
      <c r="NTS3" s="72"/>
      <c r="NTT3" s="70"/>
      <c r="NTU3" s="70"/>
      <c r="NTW3" s="70"/>
      <c r="NTX3" s="70"/>
      <c r="NUI3" s="72"/>
      <c r="NUJ3" s="70"/>
      <c r="NUK3" s="70"/>
      <c r="NUM3" s="70"/>
      <c r="NUN3" s="70"/>
      <c r="NUY3" s="72"/>
      <c r="NUZ3" s="70"/>
      <c r="NVA3" s="70"/>
      <c r="NVC3" s="70"/>
      <c r="NVD3" s="70"/>
      <c r="NVO3" s="72"/>
      <c r="NVP3" s="70"/>
      <c r="NVQ3" s="70"/>
      <c r="NVS3" s="70"/>
      <c r="NVT3" s="70"/>
      <c r="NWE3" s="72"/>
      <c r="NWF3" s="70"/>
      <c r="NWG3" s="70"/>
      <c r="NWI3" s="70"/>
      <c r="NWJ3" s="70"/>
      <c r="NWU3" s="72"/>
      <c r="NWV3" s="70"/>
      <c r="NWW3" s="70"/>
      <c r="NWY3" s="70"/>
      <c r="NWZ3" s="70"/>
      <c r="NXK3" s="72"/>
      <c r="NXL3" s="70"/>
      <c r="NXM3" s="70"/>
      <c r="NXO3" s="70"/>
      <c r="NXP3" s="70"/>
      <c r="NYA3" s="72"/>
      <c r="NYB3" s="70"/>
      <c r="NYC3" s="70"/>
      <c r="NYE3" s="70"/>
      <c r="NYF3" s="70"/>
      <c r="NYQ3" s="72"/>
      <c r="NYR3" s="70"/>
      <c r="NYS3" s="70"/>
      <c r="NYU3" s="70"/>
      <c r="NYV3" s="70"/>
      <c r="NZG3" s="72"/>
      <c r="NZH3" s="70"/>
      <c r="NZI3" s="70"/>
      <c r="NZK3" s="70"/>
      <c r="NZL3" s="70"/>
      <c r="NZW3" s="72"/>
      <c r="NZX3" s="70"/>
      <c r="NZY3" s="70"/>
      <c r="OAA3" s="70"/>
      <c r="OAB3" s="70"/>
      <c r="OAM3" s="72"/>
      <c r="OAN3" s="70"/>
      <c r="OAO3" s="70"/>
      <c r="OAQ3" s="70"/>
      <c r="OAR3" s="70"/>
      <c r="OBC3" s="72"/>
      <c r="OBD3" s="70"/>
      <c r="OBE3" s="70"/>
      <c r="OBG3" s="70"/>
      <c r="OBH3" s="70"/>
      <c r="OBS3" s="72"/>
      <c r="OBT3" s="70"/>
      <c r="OBU3" s="70"/>
      <c r="OBW3" s="70"/>
      <c r="OBX3" s="70"/>
      <c r="OCI3" s="72"/>
      <c r="OCJ3" s="70"/>
      <c r="OCK3" s="70"/>
      <c r="OCM3" s="70"/>
      <c r="OCN3" s="70"/>
      <c r="OCY3" s="72"/>
      <c r="OCZ3" s="70"/>
      <c r="ODA3" s="70"/>
      <c r="ODC3" s="70"/>
      <c r="ODD3" s="70"/>
      <c r="ODO3" s="72"/>
      <c r="ODP3" s="70"/>
      <c r="ODQ3" s="70"/>
      <c r="ODS3" s="70"/>
      <c r="ODT3" s="70"/>
      <c r="OEE3" s="72"/>
      <c r="OEF3" s="70"/>
      <c r="OEG3" s="70"/>
      <c r="OEI3" s="70"/>
      <c r="OEJ3" s="70"/>
      <c r="OEU3" s="72"/>
      <c r="OEV3" s="70"/>
      <c r="OEW3" s="70"/>
      <c r="OEY3" s="70"/>
      <c r="OEZ3" s="70"/>
      <c r="OFK3" s="72"/>
      <c r="OFL3" s="70"/>
      <c r="OFM3" s="70"/>
      <c r="OFO3" s="70"/>
      <c r="OFP3" s="70"/>
      <c r="OGA3" s="72"/>
      <c r="OGB3" s="70"/>
      <c r="OGC3" s="70"/>
      <c r="OGE3" s="70"/>
      <c r="OGF3" s="70"/>
      <c r="OGQ3" s="72"/>
      <c r="OGR3" s="70"/>
      <c r="OGS3" s="70"/>
      <c r="OGU3" s="70"/>
      <c r="OGV3" s="70"/>
      <c r="OHG3" s="72"/>
      <c r="OHH3" s="70"/>
      <c r="OHI3" s="70"/>
      <c r="OHK3" s="70"/>
      <c r="OHL3" s="70"/>
      <c r="OHW3" s="72"/>
      <c r="OHX3" s="70"/>
      <c r="OHY3" s="70"/>
      <c r="OIA3" s="70"/>
      <c r="OIB3" s="70"/>
      <c r="OIM3" s="72"/>
      <c r="OIN3" s="70"/>
      <c r="OIO3" s="70"/>
      <c r="OIQ3" s="70"/>
      <c r="OIR3" s="70"/>
      <c r="OJC3" s="72"/>
      <c r="OJD3" s="70"/>
      <c r="OJE3" s="70"/>
      <c r="OJG3" s="70"/>
      <c r="OJH3" s="70"/>
      <c r="OJS3" s="72"/>
      <c r="OJT3" s="70"/>
      <c r="OJU3" s="70"/>
      <c r="OJW3" s="70"/>
      <c r="OJX3" s="70"/>
      <c r="OKI3" s="72"/>
      <c r="OKJ3" s="70"/>
      <c r="OKK3" s="70"/>
      <c r="OKM3" s="70"/>
      <c r="OKN3" s="70"/>
      <c r="OKY3" s="72"/>
      <c r="OKZ3" s="70"/>
      <c r="OLA3" s="70"/>
      <c r="OLC3" s="70"/>
      <c r="OLD3" s="70"/>
      <c r="OLO3" s="72"/>
      <c r="OLP3" s="70"/>
      <c r="OLQ3" s="70"/>
      <c r="OLS3" s="70"/>
      <c r="OLT3" s="70"/>
      <c r="OME3" s="72"/>
      <c r="OMF3" s="70"/>
      <c r="OMG3" s="70"/>
      <c r="OMI3" s="70"/>
      <c r="OMJ3" s="70"/>
      <c r="OMU3" s="72"/>
      <c r="OMV3" s="70"/>
      <c r="OMW3" s="70"/>
      <c r="OMY3" s="70"/>
      <c r="OMZ3" s="70"/>
      <c r="ONK3" s="72"/>
      <c r="ONL3" s="70"/>
      <c r="ONM3" s="70"/>
      <c r="ONO3" s="70"/>
      <c r="ONP3" s="70"/>
      <c r="OOA3" s="72"/>
      <c r="OOB3" s="70"/>
      <c r="OOC3" s="70"/>
      <c r="OOE3" s="70"/>
      <c r="OOF3" s="70"/>
      <c r="OOQ3" s="72"/>
      <c r="OOR3" s="70"/>
      <c r="OOS3" s="70"/>
      <c r="OOU3" s="70"/>
      <c r="OOV3" s="70"/>
      <c r="OPG3" s="72"/>
      <c r="OPH3" s="70"/>
      <c r="OPI3" s="70"/>
      <c r="OPK3" s="70"/>
      <c r="OPL3" s="70"/>
      <c r="OPW3" s="72"/>
      <c r="OPX3" s="70"/>
      <c r="OPY3" s="70"/>
      <c r="OQA3" s="70"/>
      <c r="OQB3" s="70"/>
      <c r="OQM3" s="72"/>
      <c r="OQN3" s="70"/>
      <c r="OQO3" s="70"/>
      <c r="OQQ3" s="70"/>
      <c r="OQR3" s="70"/>
      <c r="ORC3" s="72"/>
      <c r="ORD3" s="70"/>
      <c r="ORE3" s="70"/>
      <c r="ORG3" s="70"/>
      <c r="ORH3" s="70"/>
      <c r="ORS3" s="72"/>
      <c r="ORT3" s="70"/>
      <c r="ORU3" s="70"/>
      <c r="ORW3" s="70"/>
      <c r="ORX3" s="70"/>
      <c r="OSI3" s="72"/>
      <c r="OSJ3" s="70"/>
      <c r="OSK3" s="70"/>
      <c r="OSM3" s="70"/>
      <c r="OSN3" s="70"/>
      <c r="OSY3" s="72"/>
      <c r="OSZ3" s="70"/>
      <c r="OTA3" s="70"/>
      <c r="OTC3" s="70"/>
      <c r="OTD3" s="70"/>
      <c r="OTO3" s="72"/>
      <c r="OTP3" s="70"/>
      <c r="OTQ3" s="70"/>
      <c r="OTS3" s="70"/>
      <c r="OTT3" s="70"/>
      <c r="OUE3" s="72"/>
      <c r="OUF3" s="70"/>
      <c r="OUG3" s="70"/>
      <c r="OUI3" s="70"/>
      <c r="OUJ3" s="70"/>
      <c r="OUU3" s="72"/>
      <c r="OUV3" s="70"/>
      <c r="OUW3" s="70"/>
      <c r="OUY3" s="70"/>
      <c r="OUZ3" s="70"/>
      <c r="OVK3" s="72"/>
      <c r="OVL3" s="70"/>
      <c r="OVM3" s="70"/>
      <c r="OVO3" s="70"/>
      <c r="OVP3" s="70"/>
      <c r="OWA3" s="72"/>
      <c r="OWB3" s="70"/>
      <c r="OWC3" s="70"/>
      <c r="OWE3" s="70"/>
      <c r="OWF3" s="70"/>
      <c r="OWQ3" s="72"/>
      <c r="OWR3" s="70"/>
      <c r="OWS3" s="70"/>
      <c r="OWU3" s="70"/>
      <c r="OWV3" s="70"/>
      <c r="OXG3" s="72"/>
      <c r="OXH3" s="70"/>
      <c r="OXI3" s="70"/>
      <c r="OXK3" s="70"/>
      <c r="OXL3" s="70"/>
      <c r="OXW3" s="72"/>
      <c r="OXX3" s="70"/>
      <c r="OXY3" s="70"/>
      <c r="OYA3" s="70"/>
      <c r="OYB3" s="70"/>
      <c r="OYM3" s="72"/>
      <c r="OYN3" s="70"/>
      <c r="OYO3" s="70"/>
      <c r="OYQ3" s="70"/>
      <c r="OYR3" s="70"/>
      <c r="OZC3" s="72"/>
      <c r="OZD3" s="70"/>
      <c r="OZE3" s="70"/>
      <c r="OZG3" s="70"/>
      <c r="OZH3" s="70"/>
      <c r="OZS3" s="72"/>
      <c r="OZT3" s="70"/>
      <c r="OZU3" s="70"/>
      <c r="OZW3" s="70"/>
      <c r="OZX3" s="70"/>
      <c r="PAI3" s="72"/>
      <c r="PAJ3" s="70"/>
      <c r="PAK3" s="70"/>
      <c r="PAM3" s="70"/>
      <c r="PAN3" s="70"/>
      <c r="PAY3" s="72"/>
      <c r="PAZ3" s="70"/>
      <c r="PBA3" s="70"/>
      <c r="PBC3" s="70"/>
      <c r="PBD3" s="70"/>
      <c r="PBO3" s="72"/>
      <c r="PBP3" s="70"/>
      <c r="PBQ3" s="70"/>
      <c r="PBS3" s="70"/>
      <c r="PBT3" s="70"/>
      <c r="PCE3" s="72"/>
      <c r="PCF3" s="70"/>
      <c r="PCG3" s="70"/>
      <c r="PCI3" s="70"/>
      <c r="PCJ3" s="70"/>
      <c r="PCU3" s="72"/>
      <c r="PCV3" s="70"/>
      <c r="PCW3" s="70"/>
      <c r="PCY3" s="70"/>
      <c r="PCZ3" s="70"/>
      <c r="PDK3" s="72"/>
      <c r="PDL3" s="70"/>
      <c r="PDM3" s="70"/>
      <c r="PDO3" s="70"/>
      <c r="PDP3" s="70"/>
      <c r="PEA3" s="72"/>
      <c r="PEB3" s="70"/>
      <c r="PEC3" s="70"/>
      <c r="PEE3" s="70"/>
      <c r="PEF3" s="70"/>
      <c r="PEQ3" s="72"/>
      <c r="PER3" s="70"/>
      <c r="PES3" s="70"/>
      <c r="PEU3" s="70"/>
      <c r="PEV3" s="70"/>
      <c r="PFG3" s="72"/>
      <c r="PFH3" s="70"/>
      <c r="PFI3" s="70"/>
      <c r="PFK3" s="70"/>
      <c r="PFL3" s="70"/>
      <c r="PFW3" s="72"/>
      <c r="PFX3" s="70"/>
      <c r="PFY3" s="70"/>
      <c r="PGA3" s="70"/>
      <c r="PGB3" s="70"/>
      <c r="PGM3" s="72"/>
      <c r="PGN3" s="70"/>
      <c r="PGO3" s="70"/>
      <c r="PGQ3" s="70"/>
      <c r="PGR3" s="70"/>
      <c r="PHC3" s="72"/>
      <c r="PHD3" s="70"/>
      <c r="PHE3" s="70"/>
      <c r="PHG3" s="70"/>
      <c r="PHH3" s="70"/>
      <c r="PHS3" s="72"/>
      <c r="PHT3" s="70"/>
      <c r="PHU3" s="70"/>
      <c r="PHW3" s="70"/>
      <c r="PHX3" s="70"/>
      <c r="PII3" s="72"/>
      <c r="PIJ3" s="70"/>
      <c r="PIK3" s="70"/>
      <c r="PIM3" s="70"/>
      <c r="PIN3" s="70"/>
      <c r="PIY3" s="72"/>
      <c r="PIZ3" s="70"/>
      <c r="PJA3" s="70"/>
      <c r="PJC3" s="70"/>
      <c r="PJD3" s="70"/>
      <c r="PJO3" s="72"/>
      <c r="PJP3" s="70"/>
      <c r="PJQ3" s="70"/>
      <c r="PJS3" s="70"/>
      <c r="PJT3" s="70"/>
      <c r="PKE3" s="72"/>
      <c r="PKF3" s="70"/>
      <c r="PKG3" s="70"/>
      <c r="PKI3" s="70"/>
      <c r="PKJ3" s="70"/>
      <c r="PKU3" s="72"/>
      <c r="PKV3" s="70"/>
      <c r="PKW3" s="70"/>
      <c r="PKY3" s="70"/>
      <c r="PKZ3" s="70"/>
      <c r="PLK3" s="72"/>
      <c r="PLL3" s="70"/>
      <c r="PLM3" s="70"/>
      <c r="PLO3" s="70"/>
      <c r="PLP3" s="70"/>
      <c r="PMA3" s="72"/>
      <c r="PMB3" s="70"/>
      <c r="PMC3" s="70"/>
      <c r="PME3" s="70"/>
      <c r="PMF3" s="70"/>
      <c r="PMQ3" s="72"/>
      <c r="PMR3" s="70"/>
      <c r="PMS3" s="70"/>
      <c r="PMU3" s="70"/>
      <c r="PMV3" s="70"/>
      <c r="PNG3" s="72"/>
      <c r="PNH3" s="70"/>
      <c r="PNI3" s="70"/>
      <c r="PNK3" s="70"/>
      <c r="PNL3" s="70"/>
      <c r="PNW3" s="72"/>
      <c r="PNX3" s="70"/>
      <c r="PNY3" s="70"/>
      <c r="POA3" s="70"/>
      <c r="POB3" s="70"/>
      <c r="POM3" s="72"/>
      <c r="PON3" s="70"/>
      <c r="POO3" s="70"/>
      <c r="POQ3" s="70"/>
      <c r="POR3" s="70"/>
      <c r="PPC3" s="72"/>
      <c r="PPD3" s="70"/>
      <c r="PPE3" s="70"/>
      <c r="PPG3" s="70"/>
      <c r="PPH3" s="70"/>
      <c r="PPS3" s="72"/>
      <c r="PPT3" s="70"/>
      <c r="PPU3" s="70"/>
      <c r="PPW3" s="70"/>
      <c r="PPX3" s="70"/>
      <c r="PQI3" s="72"/>
      <c r="PQJ3" s="70"/>
      <c r="PQK3" s="70"/>
      <c r="PQM3" s="70"/>
      <c r="PQN3" s="70"/>
      <c r="PQY3" s="72"/>
      <c r="PQZ3" s="70"/>
      <c r="PRA3" s="70"/>
      <c r="PRC3" s="70"/>
      <c r="PRD3" s="70"/>
      <c r="PRO3" s="72"/>
      <c r="PRP3" s="70"/>
      <c r="PRQ3" s="70"/>
      <c r="PRS3" s="70"/>
      <c r="PRT3" s="70"/>
      <c r="PSE3" s="72"/>
      <c r="PSF3" s="70"/>
      <c r="PSG3" s="70"/>
      <c r="PSI3" s="70"/>
      <c r="PSJ3" s="70"/>
      <c r="PSU3" s="72"/>
      <c r="PSV3" s="70"/>
      <c r="PSW3" s="70"/>
      <c r="PSY3" s="70"/>
      <c r="PSZ3" s="70"/>
      <c r="PTK3" s="72"/>
      <c r="PTL3" s="70"/>
      <c r="PTM3" s="70"/>
      <c r="PTO3" s="70"/>
      <c r="PTP3" s="70"/>
      <c r="PUA3" s="72"/>
      <c r="PUB3" s="70"/>
      <c r="PUC3" s="70"/>
      <c r="PUE3" s="70"/>
      <c r="PUF3" s="70"/>
      <c r="PUQ3" s="72"/>
      <c r="PUR3" s="70"/>
      <c r="PUS3" s="70"/>
      <c r="PUU3" s="70"/>
      <c r="PUV3" s="70"/>
      <c r="PVG3" s="72"/>
      <c r="PVH3" s="70"/>
      <c r="PVI3" s="70"/>
      <c r="PVK3" s="70"/>
      <c r="PVL3" s="70"/>
      <c r="PVW3" s="72"/>
      <c r="PVX3" s="70"/>
      <c r="PVY3" s="70"/>
      <c r="PWA3" s="70"/>
      <c r="PWB3" s="70"/>
      <c r="PWM3" s="72"/>
      <c r="PWN3" s="70"/>
      <c r="PWO3" s="70"/>
      <c r="PWQ3" s="70"/>
      <c r="PWR3" s="70"/>
      <c r="PXC3" s="72"/>
      <c r="PXD3" s="70"/>
      <c r="PXE3" s="70"/>
      <c r="PXG3" s="70"/>
      <c r="PXH3" s="70"/>
      <c r="PXS3" s="72"/>
      <c r="PXT3" s="70"/>
      <c r="PXU3" s="70"/>
      <c r="PXW3" s="70"/>
      <c r="PXX3" s="70"/>
      <c r="PYI3" s="72"/>
      <c r="PYJ3" s="70"/>
      <c r="PYK3" s="70"/>
      <c r="PYM3" s="70"/>
      <c r="PYN3" s="70"/>
      <c r="PYY3" s="72"/>
      <c r="PYZ3" s="70"/>
      <c r="PZA3" s="70"/>
      <c r="PZC3" s="70"/>
      <c r="PZD3" s="70"/>
      <c r="PZO3" s="72"/>
      <c r="PZP3" s="70"/>
      <c r="PZQ3" s="70"/>
      <c r="PZS3" s="70"/>
      <c r="PZT3" s="70"/>
      <c r="QAE3" s="72"/>
      <c r="QAF3" s="70"/>
      <c r="QAG3" s="70"/>
      <c r="QAI3" s="70"/>
      <c r="QAJ3" s="70"/>
      <c r="QAU3" s="72"/>
      <c r="QAV3" s="70"/>
      <c r="QAW3" s="70"/>
      <c r="QAY3" s="70"/>
      <c r="QAZ3" s="70"/>
      <c r="QBK3" s="72"/>
      <c r="QBL3" s="70"/>
      <c r="QBM3" s="70"/>
      <c r="QBO3" s="70"/>
      <c r="QBP3" s="70"/>
      <c r="QCA3" s="72"/>
      <c r="QCB3" s="70"/>
      <c r="QCC3" s="70"/>
      <c r="QCE3" s="70"/>
      <c r="QCF3" s="70"/>
      <c r="QCQ3" s="72"/>
      <c r="QCR3" s="70"/>
      <c r="QCS3" s="70"/>
      <c r="QCU3" s="70"/>
      <c r="QCV3" s="70"/>
      <c r="QDG3" s="72"/>
      <c r="QDH3" s="70"/>
      <c r="QDI3" s="70"/>
      <c r="QDK3" s="70"/>
      <c r="QDL3" s="70"/>
      <c r="QDW3" s="72"/>
      <c r="QDX3" s="70"/>
      <c r="QDY3" s="70"/>
      <c r="QEA3" s="70"/>
      <c r="QEB3" s="70"/>
      <c r="QEM3" s="72"/>
      <c r="QEN3" s="70"/>
      <c r="QEO3" s="70"/>
      <c r="QEQ3" s="70"/>
      <c r="QER3" s="70"/>
      <c r="QFC3" s="72"/>
      <c r="QFD3" s="70"/>
      <c r="QFE3" s="70"/>
      <c r="QFG3" s="70"/>
      <c r="QFH3" s="70"/>
      <c r="QFS3" s="72"/>
      <c r="QFT3" s="70"/>
      <c r="QFU3" s="70"/>
      <c r="QFW3" s="70"/>
      <c r="QFX3" s="70"/>
      <c r="QGI3" s="72"/>
      <c r="QGJ3" s="70"/>
      <c r="QGK3" s="70"/>
      <c r="QGM3" s="70"/>
      <c r="QGN3" s="70"/>
      <c r="QGY3" s="72"/>
      <c r="QGZ3" s="70"/>
      <c r="QHA3" s="70"/>
      <c r="QHC3" s="70"/>
      <c r="QHD3" s="70"/>
      <c r="QHO3" s="72"/>
      <c r="QHP3" s="70"/>
      <c r="QHQ3" s="70"/>
      <c r="QHS3" s="70"/>
      <c r="QHT3" s="70"/>
      <c r="QIE3" s="72"/>
      <c r="QIF3" s="70"/>
      <c r="QIG3" s="70"/>
      <c r="QII3" s="70"/>
      <c r="QIJ3" s="70"/>
      <c r="QIU3" s="72"/>
      <c r="QIV3" s="70"/>
      <c r="QIW3" s="70"/>
      <c r="QIY3" s="70"/>
      <c r="QIZ3" s="70"/>
      <c r="QJK3" s="72"/>
      <c r="QJL3" s="70"/>
      <c r="QJM3" s="70"/>
      <c r="QJO3" s="70"/>
      <c r="QJP3" s="70"/>
      <c r="QKA3" s="72"/>
      <c r="QKB3" s="70"/>
      <c r="QKC3" s="70"/>
      <c r="QKE3" s="70"/>
      <c r="QKF3" s="70"/>
      <c r="QKQ3" s="72"/>
      <c r="QKR3" s="70"/>
      <c r="QKS3" s="70"/>
      <c r="QKU3" s="70"/>
      <c r="QKV3" s="70"/>
      <c r="QLG3" s="72"/>
      <c r="QLH3" s="70"/>
      <c r="QLI3" s="70"/>
      <c r="QLK3" s="70"/>
      <c r="QLL3" s="70"/>
      <c r="QLW3" s="72"/>
      <c r="QLX3" s="70"/>
      <c r="QLY3" s="70"/>
      <c r="QMA3" s="70"/>
      <c r="QMB3" s="70"/>
      <c r="QMM3" s="72"/>
      <c r="QMN3" s="70"/>
      <c r="QMO3" s="70"/>
      <c r="QMQ3" s="70"/>
      <c r="QMR3" s="70"/>
      <c r="QNC3" s="72"/>
      <c r="QND3" s="70"/>
      <c r="QNE3" s="70"/>
      <c r="QNG3" s="70"/>
      <c r="QNH3" s="70"/>
      <c r="QNS3" s="72"/>
      <c r="QNT3" s="70"/>
      <c r="QNU3" s="70"/>
      <c r="QNW3" s="70"/>
      <c r="QNX3" s="70"/>
      <c r="QOI3" s="72"/>
      <c r="QOJ3" s="70"/>
      <c r="QOK3" s="70"/>
      <c r="QOM3" s="70"/>
      <c r="QON3" s="70"/>
      <c r="QOY3" s="72"/>
      <c r="QOZ3" s="70"/>
      <c r="QPA3" s="70"/>
      <c r="QPC3" s="70"/>
      <c r="QPD3" s="70"/>
      <c r="QPO3" s="72"/>
      <c r="QPP3" s="70"/>
      <c r="QPQ3" s="70"/>
      <c r="QPS3" s="70"/>
      <c r="QPT3" s="70"/>
      <c r="QQE3" s="72"/>
      <c r="QQF3" s="70"/>
      <c r="QQG3" s="70"/>
      <c r="QQI3" s="70"/>
      <c r="QQJ3" s="70"/>
      <c r="QQU3" s="72"/>
      <c r="QQV3" s="70"/>
      <c r="QQW3" s="70"/>
      <c r="QQY3" s="70"/>
      <c r="QQZ3" s="70"/>
      <c r="QRK3" s="72"/>
      <c r="QRL3" s="70"/>
      <c r="QRM3" s="70"/>
      <c r="QRO3" s="70"/>
      <c r="QRP3" s="70"/>
      <c r="QSA3" s="72"/>
      <c r="QSB3" s="70"/>
      <c r="QSC3" s="70"/>
      <c r="QSE3" s="70"/>
      <c r="QSF3" s="70"/>
      <c r="QSQ3" s="72"/>
      <c r="QSR3" s="70"/>
      <c r="QSS3" s="70"/>
      <c r="QSU3" s="70"/>
      <c r="QSV3" s="70"/>
      <c r="QTG3" s="72"/>
      <c r="QTH3" s="70"/>
      <c r="QTI3" s="70"/>
      <c r="QTK3" s="70"/>
      <c r="QTL3" s="70"/>
      <c r="QTW3" s="72"/>
      <c r="QTX3" s="70"/>
      <c r="QTY3" s="70"/>
      <c r="QUA3" s="70"/>
      <c r="QUB3" s="70"/>
      <c r="QUM3" s="72"/>
      <c r="QUN3" s="70"/>
      <c r="QUO3" s="70"/>
      <c r="QUQ3" s="70"/>
      <c r="QUR3" s="70"/>
      <c r="QVC3" s="72"/>
      <c r="QVD3" s="70"/>
      <c r="QVE3" s="70"/>
      <c r="QVG3" s="70"/>
      <c r="QVH3" s="70"/>
      <c r="QVS3" s="72"/>
      <c r="QVT3" s="70"/>
      <c r="QVU3" s="70"/>
      <c r="QVW3" s="70"/>
      <c r="QVX3" s="70"/>
      <c r="QWI3" s="72"/>
      <c r="QWJ3" s="70"/>
      <c r="QWK3" s="70"/>
      <c r="QWM3" s="70"/>
      <c r="QWN3" s="70"/>
      <c r="QWY3" s="72"/>
      <c r="QWZ3" s="70"/>
      <c r="QXA3" s="70"/>
      <c r="QXC3" s="70"/>
      <c r="QXD3" s="70"/>
      <c r="QXO3" s="72"/>
      <c r="QXP3" s="70"/>
      <c r="QXQ3" s="70"/>
      <c r="QXS3" s="70"/>
      <c r="QXT3" s="70"/>
      <c r="QYE3" s="72"/>
      <c r="QYF3" s="70"/>
      <c r="QYG3" s="70"/>
      <c r="QYI3" s="70"/>
      <c r="QYJ3" s="70"/>
      <c r="QYU3" s="72"/>
      <c r="QYV3" s="70"/>
      <c r="QYW3" s="70"/>
      <c r="QYY3" s="70"/>
      <c r="QYZ3" s="70"/>
      <c r="QZK3" s="72"/>
      <c r="QZL3" s="70"/>
      <c r="QZM3" s="70"/>
      <c r="QZO3" s="70"/>
      <c r="QZP3" s="70"/>
      <c r="RAA3" s="72"/>
      <c r="RAB3" s="70"/>
      <c r="RAC3" s="70"/>
      <c r="RAE3" s="70"/>
      <c r="RAF3" s="70"/>
      <c r="RAQ3" s="72"/>
      <c r="RAR3" s="70"/>
      <c r="RAS3" s="70"/>
      <c r="RAU3" s="70"/>
      <c r="RAV3" s="70"/>
      <c r="RBG3" s="72"/>
      <c r="RBH3" s="70"/>
      <c r="RBI3" s="70"/>
      <c r="RBK3" s="70"/>
      <c r="RBL3" s="70"/>
      <c r="RBW3" s="72"/>
      <c r="RBX3" s="70"/>
      <c r="RBY3" s="70"/>
      <c r="RCA3" s="70"/>
      <c r="RCB3" s="70"/>
      <c r="RCM3" s="72"/>
      <c r="RCN3" s="70"/>
      <c r="RCO3" s="70"/>
      <c r="RCQ3" s="70"/>
      <c r="RCR3" s="70"/>
      <c r="RDC3" s="72"/>
      <c r="RDD3" s="70"/>
      <c r="RDE3" s="70"/>
      <c r="RDG3" s="70"/>
      <c r="RDH3" s="70"/>
      <c r="RDS3" s="72"/>
      <c r="RDT3" s="70"/>
      <c r="RDU3" s="70"/>
      <c r="RDW3" s="70"/>
      <c r="RDX3" s="70"/>
      <c r="REI3" s="72"/>
      <c r="REJ3" s="70"/>
      <c r="REK3" s="70"/>
      <c r="REM3" s="70"/>
      <c r="REN3" s="70"/>
      <c r="REY3" s="72"/>
      <c r="REZ3" s="70"/>
      <c r="RFA3" s="70"/>
      <c r="RFC3" s="70"/>
      <c r="RFD3" s="70"/>
      <c r="RFO3" s="72"/>
      <c r="RFP3" s="70"/>
      <c r="RFQ3" s="70"/>
      <c r="RFS3" s="70"/>
      <c r="RFT3" s="70"/>
      <c r="RGE3" s="72"/>
      <c r="RGF3" s="70"/>
      <c r="RGG3" s="70"/>
      <c r="RGI3" s="70"/>
      <c r="RGJ3" s="70"/>
      <c r="RGU3" s="72"/>
      <c r="RGV3" s="70"/>
      <c r="RGW3" s="70"/>
      <c r="RGY3" s="70"/>
      <c r="RGZ3" s="70"/>
      <c r="RHK3" s="72"/>
      <c r="RHL3" s="70"/>
      <c r="RHM3" s="70"/>
      <c r="RHO3" s="70"/>
      <c r="RHP3" s="70"/>
      <c r="RIA3" s="72"/>
      <c r="RIB3" s="70"/>
      <c r="RIC3" s="70"/>
      <c r="RIE3" s="70"/>
      <c r="RIF3" s="70"/>
      <c r="RIQ3" s="72"/>
      <c r="RIR3" s="70"/>
      <c r="RIS3" s="70"/>
      <c r="RIU3" s="70"/>
      <c r="RIV3" s="70"/>
      <c r="RJG3" s="72"/>
      <c r="RJH3" s="70"/>
      <c r="RJI3" s="70"/>
      <c r="RJK3" s="70"/>
      <c r="RJL3" s="70"/>
      <c r="RJW3" s="72"/>
      <c r="RJX3" s="70"/>
      <c r="RJY3" s="70"/>
      <c r="RKA3" s="70"/>
      <c r="RKB3" s="70"/>
      <c r="RKM3" s="72"/>
      <c r="RKN3" s="70"/>
      <c r="RKO3" s="70"/>
      <c r="RKQ3" s="70"/>
      <c r="RKR3" s="70"/>
      <c r="RLC3" s="72"/>
      <c r="RLD3" s="70"/>
      <c r="RLE3" s="70"/>
      <c r="RLG3" s="70"/>
      <c r="RLH3" s="70"/>
      <c r="RLS3" s="72"/>
      <c r="RLT3" s="70"/>
      <c r="RLU3" s="70"/>
      <c r="RLW3" s="70"/>
      <c r="RLX3" s="70"/>
      <c r="RMI3" s="72"/>
      <c r="RMJ3" s="70"/>
      <c r="RMK3" s="70"/>
      <c r="RMM3" s="70"/>
      <c r="RMN3" s="70"/>
      <c r="RMY3" s="72"/>
      <c r="RMZ3" s="70"/>
      <c r="RNA3" s="70"/>
      <c r="RNC3" s="70"/>
      <c r="RND3" s="70"/>
      <c r="RNO3" s="72"/>
      <c r="RNP3" s="70"/>
      <c r="RNQ3" s="70"/>
      <c r="RNS3" s="70"/>
      <c r="RNT3" s="70"/>
      <c r="ROE3" s="72"/>
      <c r="ROF3" s="70"/>
      <c r="ROG3" s="70"/>
      <c r="ROI3" s="70"/>
      <c r="ROJ3" s="70"/>
      <c r="ROU3" s="72"/>
      <c r="ROV3" s="70"/>
      <c r="ROW3" s="70"/>
      <c r="ROY3" s="70"/>
      <c r="ROZ3" s="70"/>
      <c r="RPK3" s="72"/>
      <c r="RPL3" s="70"/>
      <c r="RPM3" s="70"/>
      <c r="RPO3" s="70"/>
      <c r="RPP3" s="70"/>
      <c r="RQA3" s="72"/>
      <c r="RQB3" s="70"/>
      <c r="RQC3" s="70"/>
      <c r="RQE3" s="70"/>
      <c r="RQF3" s="70"/>
      <c r="RQQ3" s="72"/>
      <c r="RQR3" s="70"/>
      <c r="RQS3" s="70"/>
      <c r="RQU3" s="70"/>
      <c r="RQV3" s="70"/>
      <c r="RRG3" s="72"/>
      <c r="RRH3" s="70"/>
      <c r="RRI3" s="70"/>
      <c r="RRK3" s="70"/>
      <c r="RRL3" s="70"/>
      <c r="RRW3" s="72"/>
      <c r="RRX3" s="70"/>
      <c r="RRY3" s="70"/>
      <c r="RSA3" s="70"/>
      <c r="RSB3" s="70"/>
      <c r="RSM3" s="72"/>
      <c r="RSN3" s="70"/>
      <c r="RSO3" s="70"/>
      <c r="RSQ3" s="70"/>
      <c r="RSR3" s="70"/>
      <c r="RTC3" s="72"/>
      <c r="RTD3" s="70"/>
      <c r="RTE3" s="70"/>
      <c r="RTG3" s="70"/>
      <c r="RTH3" s="70"/>
      <c r="RTS3" s="72"/>
      <c r="RTT3" s="70"/>
      <c r="RTU3" s="70"/>
      <c r="RTW3" s="70"/>
      <c r="RTX3" s="70"/>
      <c r="RUI3" s="72"/>
      <c r="RUJ3" s="70"/>
      <c r="RUK3" s="70"/>
      <c r="RUM3" s="70"/>
      <c r="RUN3" s="70"/>
      <c r="RUY3" s="72"/>
      <c r="RUZ3" s="70"/>
      <c r="RVA3" s="70"/>
      <c r="RVC3" s="70"/>
      <c r="RVD3" s="70"/>
      <c r="RVO3" s="72"/>
      <c r="RVP3" s="70"/>
      <c r="RVQ3" s="70"/>
      <c r="RVS3" s="70"/>
      <c r="RVT3" s="70"/>
      <c r="RWE3" s="72"/>
      <c r="RWF3" s="70"/>
      <c r="RWG3" s="70"/>
      <c r="RWI3" s="70"/>
      <c r="RWJ3" s="70"/>
      <c r="RWU3" s="72"/>
      <c r="RWV3" s="70"/>
      <c r="RWW3" s="70"/>
      <c r="RWY3" s="70"/>
      <c r="RWZ3" s="70"/>
      <c r="RXK3" s="72"/>
      <c r="RXL3" s="70"/>
      <c r="RXM3" s="70"/>
      <c r="RXO3" s="70"/>
      <c r="RXP3" s="70"/>
      <c r="RYA3" s="72"/>
      <c r="RYB3" s="70"/>
      <c r="RYC3" s="70"/>
      <c r="RYE3" s="70"/>
      <c r="RYF3" s="70"/>
      <c r="RYQ3" s="72"/>
      <c r="RYR3" s="70"/>
      <c r="RYS3" s="70"/>
      <c r="RYU3" s="70"/>
      <c r="RYV3" s="70"/>
      <c r="RZG3" s="72"/>
      <c r="RZH3" s="70"/>
      <c r="RZI3" s="70"/>
      <c r="RZK3" s="70"/>
      <c r="RZL3" s="70"/>
      <c r="RZW3" s="72"/>
      <c r="RZX3" s="70"/>
      <c r="RZY3" s="70"/>
      <c r="SAA3" s="70"/>
      <c r="SAB3" s="70"/>
      <c r="SAM3" s="72"/>
      <c r="SAN3" s="70"/>
      <c r="SAO3" s="70"/>
      <c r="SAQ3" s="70"/>
      <c r="SAR3" s="70"/>
      <c r="SBC3" s="72"/>
      <c r="SBD3" s="70"/>
      <c r="SBE3" s="70"/>
      <c r="SBG3" s="70"/>
      <c r="SBH3" s="70"/>
      <c r="SBS3" s="72"/>
      <c r="SBT3" s="70"/>
      <c r="SBU3" s="70"/>
      <c r="SBW3" s="70"/>
      <c r="SBX3" s="70"/>
      <c r="SCI3" s="72"/>
      <c r="SCJ3" s="70"/>
      <c r="SCK3" s="70"/>
      <c r="SCM3" s="70"/>
      <c r="SCN3" s="70"/>
      <c r="SCY3" s="72"/>
      <c r="SCZ3" s="70"/>
      <c r="SDA3" s="70"/>
      <c r="SDC3" s="70"/>
      <c r="SDD3" s="70"/>
      <c r="SDO3" s="72"/>
      <c r="SDP3" s="70"/>
      <c r="SDQ3" s="70"/>
      <c r="SDS3" s="70"/>
      <c r="SDT3" s="70"/>
      <c r="SEE3" s="72"/>
      <c r="SEF3" s="70"/>
      <c r="SEG3" s="70"/>
      <c r="SEI3" s="70"/>
      <c r="SEJ3" s="70"/>
      <c r="SEU3" s="72"/>
      <c r="SEV3" s="70"/>
      <c r="SEW3" s="70"/>
      <c r="SEY3" s="70"/>
      <c r="SEZ3" s="70"/>
      <c r="SFK3" s="72"/>
      <c r="SFL3" s="70"/>
      <c r="SFM3" s="70"/>
      <c r="SFO3" s="70"/>
      <c r="SFP3" s="70"/>
      <c r="SGA3" s="72"/>
      <c r="SGB3" s="70"/>
      <c r="SGC3" s="70"/>
      <c r="SGE3" s="70"/>
      <c r="SGF3" s="70"/>
      <c r="SGQ3" s="72"/>
      <c r="SGR3" s="70"/>
      <c r="SGS3" s="70"/>
      <c r="SGU3" s="70"/>
      <c r="SGV3" s="70"/>
      <c r="SHG3" s="72"/>
      <c r="SHH3" s="70"/>
      <c r="SHI3" s="70"/>
      <c r="SHK3" s="70"/>
      <c r="SHL3" s="70"/>
      <c r="SHW3" s="72"/>
      <c r="SHX3" s="70"/>
      <c r="SHY3" s="70"/>
      <c r="SIA3" s="70"/>
      <c r="SIB3" s="70"/>
      <c r="SIM3" s="72"/>
      <c r="SIN3" s="70"/>
      <c r="SIO3" s="70"/>
      <c r="SIQ3" s="70"/>
      <c r="SIR3" s="70"/>
      <c r="SJC3" s="72"/>
      <c r="SJD3" s="70"/>
      <c r="SJE3" s="70"/>
      <c r="SJG3" s="70"/>
      <c r="SJH3" s="70"/>
      <c r="SJS3" s="72"/>
      <c r="SJT3" s="70"/>
      <c r="SJU3" s="70"/>
      <c r="SJW3" s="70"/>
      <c r="SJX3" s="70"/>
      <c r="SKI3" s="72"/>
      <c r="SKJ3" s="70"/>
      <c r="SKK3" s="70"/>
      <c r="SKM3" s="70"/>
      <c r="SKN3" s="70"/>
      <c r="SKY3" s="72"/>
      <c r="SKZ3" s="70"/>
      <c r="SLA3" s="70"/>
      <c r="SLC3" s="70"/>
      <c r="SLD3" s="70"/>
      <c r="SLO3" s="72"/>
      <c r="SLP3" s="70"/>
      <c r="SLQ3" s="70"/>
      <c r="SLS3" s="70"/>
      <c r="SLT3" s="70"/>
      <c r="SME3" s="72"/>
      <c r="SMF3" s="70"/>
      <c r="SMG3" s="70"/>
      <c r="SMI3" s="70"/>
      <c r="SMJ3" s="70"/>
      <c r="SMU3" s="72"/>
      <c r="SMV3" s="70"/>
      <c r="SMW3" s="70"/>
      <c r="SMY3" s="70"/>
      <c r="SMZ3" s="70"/>
      <c r="SNK3" s="72"/>
      <c r="SNL3" s="70"/>
      <c r="SNM3" s="70"/>
      <c r="SNO3" s="70"/>
      <c r="SNP3" s="70"/>
      <c r="SOA3" s="72"/>
      <c r="SOB3" s="70"/>
      <c r="SOC3" s="70"/>
      <c r="SOE3" s="70"/>
      <c r="SOF3" s="70"/>
      <c r="SOQ3" s="72"/>
      <c r="SOR3" s="70"/>
      <c r="SOS3" s="70"/>
      <c r="SOU3" s="70"/>
      <c r="SOV3" s="70"/>
      <c r="SPG3" s="72"/>
      <c r="SPH3" s="70"/>
      <c r="SPI3" s="70"/>
      <c r="SPK3" s="70"/>
      <c r="SPL3" s="70"/>
      <c r="SPW3" s="72"/>
      <c r="SPX3" s="70"/>
      <c r="SPY3" s="70"/>
      <c r="SQA3" s="70"/>
      <c r="SQB3" s="70"/>
      <c r="SQM3" s="72"/>
      <c r="SQN3" s="70"/>
      <c r="SQO3" s="70"/>
      <c r="SQQ3" s="70"/>
      <c r="SQR3" s="70"/>
      <c r="SRC3" s="72"/>
      <c r="SRD3" s="70"/>
      <c r="SRE3" s="70"/>
      <c r="SRG3" s="70"/>
      <c r="SRH3" s="70"/>
      <c r="SRS3" s="72"/>
      <c r="SRT3" s="70"/>
      <c r="SRU3" s="70"/>
      <c r="SRW3" s="70"/>
      <c r="SRX3" s="70"/>
      <c r="SSI3" s="72"/>
      <c r="SSJ3" s="70"/>
      <c r="SSK3" s="70"/>
      <c r="SSM3" s="70"/>
      <c r="SSN3" s="70"/>
      <c r="SSY3" s="72"/>
      <c r="SSZ3" s="70"/>
      <c r="STA3" s="70"/>
      <c r="STC3" s="70"/>
      <c r="STD3" s="70"/>
      <c r="STO3" s="72"/>
      <c r="STP3" s="70"/>
      <c r="STQ3" s="70"/>
      <c r="STS3" s="70"/>
      <c r="STT3" s="70"/>
      <c r="SUE3" s="72"/>
      <c r="SUF3" s="70"/>
      <c r="SUG3" s="70"/>
      <c r="SUI3" s="70"/>
      <c r="SUJ3" s="70"/>
      <c r="SUU3" s="72"/>
      <c r="SUV3" s="70"/>
      <c r="SUW3" s="70"/>
      <c r="SUY3" s="70"/>
      <c r="SUZ3" s="70"/>
      <c r="SVK3" s="72"/>
      <c r="SVL3" s="70"/>
      <c r="SVM3" s="70"/>
      <c r="SVO3" s="70"/>
      <c r="SVP3" s="70"/>
      <c r="SWA3" s="72"/>
      <c r="SWB3" s="70"/>
      <c r="SWC3" s="70"/>
      <c r="SWE3" s="70"/>
      <c r="SWF3" s="70"/>
      <c r="SWQ3" s="72"/>
      <c r="SWR3" s="70"/>
      <c r="SWS3" s="70"/>
      <c r="SWU3" s="70"/>
      <c r="SWV3" s="70"/>
      <c r="SXG3" s="72"/>
      <c r="SXH3" s="70"/>
      <c r="SXI3" s="70"/>
      <c r="SXK3" s="70"/>
      <c r="SXL3" s="70"/>
      <c r="SXW3" s="72"/>
      <c r="SXX3" s="70"/>
      <c r="SXY3" s="70"/>
      <c r="SYA3" s="70"/>
      <c r="SYB3" s="70"/>
      <c r="SYM3" s="72"/>
      <c r="SYN3" s="70"/>
      <c r="SYO3" s="70"/>
      <c r="SYQ3" s="70"/>
      <c r="SYR3" s="70"/>
      <c r="SZC3" s="72"/>
      <c r="SZD3" s="70"/>
      <c r="SZE3" s="70"/>
      <c r="SZG3" s="70"/>
      <c r="SZH3" s="70"/>
      <c r="SZS3" s="72"/>
      <c r="SZT3" s="70"/>
      <c r="SZU3" s="70"/>
      <c r="SZW3" s="70"/>
      <c r="SZX3" s="70"/>
      <c r="TAI3" s="72"/>
      <c r="TAJ3" s="70"/>
      <c r="TAK3" s="70"/>
      <c r="TAM3" s="70"/>
      <c r="TAN3" s="70"/>
      <c r="TAY3" s="72"/>
      <c r="TAZ3" s="70"/>
      <c r="TBA3" s="70"/>
      <c r="TBC3" s="70"/>
      <c r="TBD3" s="70"/>
      <c r="TBO3" s="72"/>
      <c r="TBP3" s="70"/>
      <c r="TBQ3" s="70"/>
      <c r="TBS3" s="70"/>
      <c r="TBT3" s="70"/>
      <c r="TCE3" s="72"/>
      <c r="TCF3" s="70"/>
      <c r="TCG3" s="70"/>
      <c r="TCI3" s="70"/>
      <c r="TCJ3" s="70"/>
      <c r="TCU3" s="72"/>
      <c r="TCV3" s="70"/>
      <c r="TCW3" s="70"/>
      <c r="TCY3" s="70"/>
      <c r="TCZ3" s="70"/>
      <c r="TDK3" s="72"/>
      <c r="TDL3" s="70"/>
      <c r="TDM3" s="70"/>
      <c r="TDO3" s="70"/>
      <c r="TDP3" s="70"/>
      <c r="TEA3" s="72"/>
      <c r="TEB3" s="70"/>
      <c r="TEC3" s="70"/>
      <c r="TEE3" s="70"/>
      <c r="TEF3" s="70"/>
      <c r="TEQ3" s="72"/>
      <c r="TER3" s="70"/>
      <c r="TES3" s="70"/>
      <c r="TEU3" s="70"/>
      <c r="TEV3" s="70"/>
      <c r="TFG3" s="72"/>
      <c r="TFH3" s="70"/>
      <c r="TFI3" s="70"/>
      <c r="TFK3" s="70"/>
      <c r="TFL3" s="70"/>
      <c r="TFW3" s="72"/>
      <c r="TFX3" s="70"/>
      <c r="TFY3" s="70"/>
      <c r="TGA3" s="70"/>
      <c r="TGB3" s="70"/>
      <c r="TGM3" s="72"/>
      <c r="TGN3" s="70"/>
      <c r="TGO3" s="70"/>
      <c r="TGQ3" s="70"/>
      <c r="TGR3" s="70"/>
      <c r="THC3" s="72"/>
      <c r="THD3" s="70"/>
      <c r="THE3" s="70"/>
      <c r="THG3" s="70"/>
      <c r="THH3" s="70"/>
      <c r="THS3" s="72"/>
      <c r="THT3" s="70"/>
      <c r="THU3" s="70"/>
      <c r="THW3" s="70"/>
      <c r="THX3" s="70"/>
      <c r="TII3" s="72"/>
      <c r="TIJ3" s="70"/>
      <c r="TIK3" s="70"/>
      <c r="TIM3" s="70"/>
      <c r="TIN3" s="70"/>
      <c r="TIY3" s="72"/>
      <c r="TIZ3" s="70"/>
      <c r="TJA3" s="70"/>
      <c r="TJC3" s="70"/>
      <c r="TJD3" s="70"/>
      <c r="TJO3" s="72"/>
      <c r="TJP3" s="70"/>
      <c r="TJQ3" s="70"/>
      <c r="TJS3" s="70"/>
      <c r="TJT3" s="70"/>
      <c r="TKE3" s="72"/>
      <c r="TKF3" s="70"/>
      <c r="TKG3" s="70"/>
      <c r="TKI3" s="70"/>
      <c r="TKJ3" s="70"/>
      <c r="TKU3" s="72"/>
      <c r="TKV3" s="70"/>
      <c r="TKW3" s="70"/>
      <c r="TKY3" s="70"/>
      <c r="TKZ3" s="70"/>
      <c r="TLK3" s="72"/>
      <c r="TLL3" s="70"/>
      <c r="TLM3" s="70"/>
      <c r="TLO3" s="70"/>
      <c r="TLP3" s="70"/>
      <c r="TMA3" s="72"/>
      <c r="TMB3" s="70"/>
      <c r="TMC3" s="70"/>
      <c r="TME3" s="70"/>
      <c r="TMF3" s="70"/>
      <c r="TMQ3" s="72"/>
      <c r="TMR3" s="70"/>
      <c r="TMS3" s="70"/>
      <c r="TMU3" s="70"/>
      <c r="TMV3" s="70"/>
      <c r="TNG3" s="72"/>
      <c r="TNH3" s="70"/>
      <c r="TNI3" s="70"/>
      <c r="TNK3" s="70"/>
      <c r="TNL3" s="70"/>
      <c r="TNW3" s="72"/>
      <c r="TNX3" s="70"/>
      <c r="TNY3" s="70"/>
      <c r="TOA3" s="70"/>
      <c r="TOB3" s="70"/>
      <c r="TOM3" s="72"/>
      <c r="TON3" s="70"/>
      <c r="TOO3" s="70"/>
      <c r="TOQ3" s="70"/>
      <c r="TOR3" s="70"/>
      <c r="TPC3" s="72"/>
      <c r="TPD3" s="70"/>
      <c r="TPE3" s="70"/>
      <c r="TPG3" s="70"/>
      <c r="TPH3" s="70"/>
      <c r="TPS3" s="72"/>
      <c r="TPT3" s="70"/>
      <c r="TPU3" s="70"/>
      <c r="TPW3" s="70"/>
      <c r="TPX3" s="70"/>
      <c r="TQI3" s="72"/>
      <c r="TQJ3" s="70"/>
      <c r="TQK3" s="70"/>
      <c r="TQM3" s="70"/>
      <c r="TQN3" s="70"/>
      <c r="TQY3" s="72"/>
      <c r="TQZ3" s="70"/>
      <c r="TRA3" s="70"/>
      <c r="TRC3" s="70"/>
      <c r="TRD3" s="70"/>
      <c r="TRO3" s="72"/>
      <c r="TRP3" s="70"/>
      <c r="TRQ3" s="70"/>
      <c r="TRS3" s="70"/>
      <c r="TRT3" s="70"/>
      <c r="TSE3" s="72"/>
      <c r="TSF3" s="70"/>
      <c r="TSG3" s="70"/>
      <c r="TSI3" s="70"/>
      <c r="TSJ3" s="70"/>
      <c r="TSU3" s="72"/>
      <c r="TSV3" s="70"/>
      <c r="TSW3" s="70"/>
      <c r="TSY3" s="70"/>
      <c r="TSZ3" s="70"/>
      <c r="TTK3" s="72"/>
      <c r="TTL3" s="70"/>
      <c r="TTM3" s="70"/>
      <c r="TTO3" s="70"/>
      <c r="TTP3" s="70"/>
      <c r="TUA3" s="72"/>
      <c r="TUB3" s="70"/>
      <c r="TUC3" s="70"/>
      <c r="TUE3" s="70"/>
      <c r="TUF3" s="70"/>
      <c r="TUQ3" s="72"/>
      <c r="TUR3" s="70"/>
      <c r="TUS3" s="70"/>
      <c r="TUU3" s="70"/>
      <c r="TUV3" s="70"/>
      <c r="TVG3" s="72"/>
      <c r="TVH3" s="70"/>
      <c r="TVI3" s="70"/>
      <c r="TVK3" s="70"/>
      <c r="TVL3" s="70"/>
      <c r="TVW3" s="72"/>
      <c r="TVX3" s="70"/>
      <c r="TVY3" s="70"/>
      <c r="TWA3" s="70"/>
      <c r="TWB3" s="70"/>
      <c r="TWM3" s="72"/>
      <c r="TWN3" s="70"/>
      <c r="TWO3" s="70"/>
      <c r="TWQ3" s="70"/>
      <c r="TWR3" s="70"/>
      <c r="TXC3" s="72"/>
      <c r="TXD3" s="70"/>
      <c r="TXE3" s="70"/>
      <c r="TXG3" s="70"/>
      <c r="TXH3" s="70"/>
      <c r="TXS3" s="72"/>
      <c r="TXT3" s="70"/>
      <c r="TXU3" s="70"/>
      <c r="TXW3" s="70"/>
      <c r="TXX3" s="70"/>
      <c r="TYI3" s="72"/>
      <c r="TYJ3" s="70"/>
      <c r="TYK3" s="70"/>
      <c r="TYM3" s="70"/>
      <c r="TYN3" s="70"/>
      <c r="TYY3" s="72"/>
      <c r="TYZ3" s="70"/>
      <c r="TZA3" s="70"/>
      <c r="TZC3" s="70"/>
      <c r="TZD3" s="70"/>
      <c r="TZO3" s="72"/>
      <c r="TZP3" s="70"/>
      <c r="TZQ3" s="70"/>
      <c r="TZS3" s="70"/>
      <c r="TZT3" s="70"/>
      <c r="UAE3" s="72"/>
      <c r="UAF3" s="70"/>
      <c r="UAG3" s="70"/>
      <c r="UAI3" s="70"/>
      <c r="UAJ3" s="70"/>
      <c r="UAU3" s="72"/>
      <c r="UAV3" s="70"/>
      <c r="UAW3" s="70"/>
      <c r="UAY3" s="70"/>
      <c r="UAZ3" s="70"/>
      <c r="UBK3" s="72"/>
      <c r="UBL3" s="70"/>
      <c r="UBM3" s="70"/>
      <c r="UBO3" s="70"/>
      <c r="UBP3" s="70"/>
      <c r="UCA3" s="72"/>
      <c r="UCB3" s="70"/>
      <c r="UCC3" s="70"/>
      <c r="UCE3" s="70"/>
      <c r="UCF3" s="70"/>
      <c r="UCQ3" s="72"/>
      <c r="UCR3" s="70"/>
      <c r="UCS3" s="70"/>
      <c r="UCU3" s="70"/>
      <c r="UCV3" s="70"/>
      <c r="UDG3" s="72"/>
      <c r="UDH3" s="70"/>
      <c r="UDI3" s="70"/>
      <c r="UDK3" s="70"/>
      <c r="UDL3" s="70"/>
      <c r="UDW3" s="72"/>
      <c r="UDX3" s="70"/>
      <c r="UDY3" s="70"/>
      <c r="UEA3" s="70"/>
      <c r="UEB3" s="70"/>
      <c r="UEM3" s="72"/>
      <c r="UEN3" s="70"/>
      <c r="UEO3" s="70"/>
      <c r="UEQ3" s="70"/>
      <c r="UER3" s="70"/>
      <c r="UFC3" s="72"/>
      <c r="UFD3" s="70"/>
      <c r="UFE3" s="70"/>
      <c r="UFG3" s="70"/>
      <c r="UFH3" s="70"/>
      <c r="UFS3" s="72"/>
      <c r="UFT3" s="70"/>
      <c r="UFU3" s="70"/>
      <c r="UFW3" s="70"/>
      <c r="UFX3" s="70"/>
      <c r="UGI3" s="72"/>
      <c r="UGJ3" s="70"/>
      <c r="UGK3" s="70"/>
      <c r="UGM3" s="70"/>
      <c r="UGN3" s="70"/>
      <c r="UGY3" s="72"/>
      <c r="UGZ3" s="70"/>
      <c r="UHA3" s="70"/>
      <c r="UHC3" s="70"/>
      <c r="UHD3" s="70"/>
      <c r="UHO3" s="72"/>
      <c r="UHP3" s="70"/>
      <c r="UHQ3" s="70"/>
      <c r="UHS3" s="70"/>
      <c r="UHT3" s="70"/>
      <c r="UIE3" s="72"/>
      <c r="UIF3" s="70"/>
      <c r="UIG3" s="70"/>
      <c r="UII3" s="70"/>
      <c r="UIJ3" s="70"/>
      <c r="UIU3" s="72"/>
      <c r="UIV3" s="70"/>
      <c r="UIW3" s="70"/>
      <c r="UIY3" s="70"/>
      <c r="UIZ3" s="70"/>
      <c r="UJK3" s="72"/>
      <c r="UJL3" s="70"/>
      <c r="UJM3" s="70"/>
      <c r="UJO3" s="70"/>
      <c r="UJP3" s="70"/>
      <c r="UKA3" s="72"/>
      <c r="UKB3" s="70"/>
      <c r="UKC3" s="70"/>
      <c r="UKE3" s="70"/>
      <c r="UKF3" s="70"/>
      <c r="UKQ3" s="72"/>
      <c r="UKR3" s="70"/>
      <c r="UKS3" s="70"/>
      <c r="UKU3" s="70"/>
      <c r="UKV3" s="70"/>
      <c r="ULG3" s="72"/>
      <c r="ULH3" s="70"/>
      <c r="ULI3" s="70"/>
      <c r="ULK3" s="70"/>
      <c r="ULL3" s="70"/>
      <c r="ULW3" s="72"/>
      <c r="ULX3" s="70"/>
      <c r="ULY3" s="70"/>
      <c r="UMA3" s="70"/>
      <c r="UMB3" s="70"/>
      <c r="UMM3" s="72"/>
      <c r="UMN3" s="70"/>
      <c r="UMO3" s="70"/>
      <c r="UMQ3" s="70"/>
      <c r="UMR3" s="70"/>
      <c r="UNC3" s="72"/>
      <c r="UND3" s="70"/>
      <c r="UNE3" s="70"/>
      <c r="UNG3" s="70"/>
      <c r="UNH3" s="70"/>
      <c r="UNS3" s="72"/>
      <c r="UNT3" s="70"/>
      <c r="UNU3" s="70"/>
      <c r="UNW3" s="70"/>
      <c r="UNX3" s="70"/>
      <c r="UOI3" s="72"/>
      <c r="UOJ3" s="70"/>
      <c r="UOK3" s="70"/>
      <c r="UOM3" s="70"/>
      <c r="UON3" s="70"/>
      <c r="UOY3" s="72"/>
      <c r="UOZ3" s="70"/>
      <c r="UPA3" s="70"/>
      <c r="UPC3" s="70"/>
      <c r="UPD3" s="70"/>
      <c r="UPO3" s="72"/>
      <c r="UPP3" s="70"/>
      <c r="UPQ3" s="70"/>
      <c r="UPS3" s="70"/>
      <c r="UPT3" s="70"/>
      <c r="UQE3" s="72"/>
      <c r="UQF3" s="70"/>
      <c r="UQG3" s="70"/>
      <c r="UQI3" s="70"/>
      <c r="UQJ3" s="70"/>
      <c r="UQU3" s="72"/>
      <c r="UQV3" s="70"/>
      <c r="UQW3" s="70"/>
      <c r="UQY3" s="70"/>
      <c r="UQZ3" s="70"/>
      <c r="URK3" s="72"/>
      <c r="URL3" s="70"/>
      <c r="URM3" s="70"/>
      <c r="URO3" s="70"/>
      <c r="URP3" s="70"/>
      <c r="USA3" s="72"/>
      <c r="USB3" s="70"/>
      <c r="USC3" s="70"/>
      <c r="USE3" s="70"/>
      <c r="USF3" s="70"/>
      <c r="USQ3" s="72"/>
      <c r="USR3" s="70"/>
      <c r="USS3" s="70"/>
      <c r="USU3" s="70"/>
      <c r="USV3" s="70"/>
      <c r="UTG3" s="72"/>
      <c r="UTH3" s="70"/>
      <c r="UTI3" s="70"/>
      <c r="UTK3" s="70"/>
      <c r="UTL3" s="70"/>
      <c r="UTW3" s="72"/>
      <c r="UTX3" s="70"/>
      <c r="UTY3" s="70"/>
      <c r="UUA3" s="70"/>
      <c r="UUB3" s="70"/>
      <c r="UUM3" s="72"/>
      <c r="UUN3" s="70"/>
      <c r="UUO3" s="70"/>
      <c r="UUQ3" s="70"/>
      <c r="UUR3" s="70"/>
      <c r="UVC3" s="72"/>
      <c r="UVD3" s="70"/>
      <c r="UVE3" s="70"/>
      <c r="UVG3" s="70"/>
      <c r="UVH3" s="70"/>
      <c r="UVS3" s="72"/>
      <c r="UVT3" s="70"/>
      <c r="UVU3" s="70"/>
      <c r="UVW3" s="70"/>
      <c r="UVX3" s="70"/>
      <c r="UWI3" s="72"/>
      <c r="UWJ3" s="70"/>
      <c r="UWK3" s="70"/>
      <c r="UWM3" s="70"/>
      <c r="UWN3" s="70"/>
      <c r="UWY3" s="72"/>
      <c r="UWZ3" s="70"/>
      <c r="UXA3" s="70"/>
      <c r="UXC3" s="70"/>
      <c r="UXD3" s="70"/>
      <c r="UXO3" s="72"/>
      <c r="UXP3" s="70"/>
      <c r="UXQ3" s="70"/>
      <c r="UXS3" s="70"/>
      <c r="UXT3" s="70"/>
      <c r="UYE3" s="72"/>
      <c r="UYF3" s="70"/>
      <c r="UYG3" s="70"/>
      <c r="UYI3" s="70"/>
      <c r="UYJ3" s="70"/>
      <c r="UYU3" s="72"/>
      <c r="UYV3" s="70"/>
      <c r="UYW3" s="70"/>
      <c r="UYY3" s="70"/>
      <c r="UYZ3" s="70"/>
      <c r="UZK3" s="72"/>
      <c r="UZL3" s="70"/>
      <c r="UZM3" s="70"/>
      <c r="UZO3" s="70"/>
      <c r="UZP3" s="70"/>
      <c r="VAA3" s="72"/>
      <c r="VAB3" s="70"/>
      <c r="VAC3" s="70"/>
      <c r="VAE3" s="70"/>
      <c r="VAF3" s="70"/>
      <c r="VAQ3" s="72"/>
      <c r="VAR3" s="70"/>
      <c r="VAS3" s="70"/>
      <c r="VAU3" s="70"/>
      <c r="VAV3" s="70"/>
      <c r="VBG3" s="72"/>
      <c r="VBH3" s="70"/>
      <c r="VBI3" s="70"/>
      <c r="VBK3" s="70"/>
      <c r="VBL3" s="70"/>
      <c r="VBW3" s="72"/>
      <c r="VBX3" s="70"/>
      <c r="VBY3" s="70"/>
      <c r="VCA3" s="70"/>
      <c r="VCB3" s="70"/>
      <c r="VCM3" s="72"/>
      <c r="VCN3" s="70"/>
      <c r="VCO3" s="70"/>
      <c r="VCQ3" s="70"/>
      <c r="VCR3" s="70"/>
      <c r="VDC3" s="72"/>
      <c r="VDD3" s="70"/>
      <c r="VDE3" s="70"/>
      <c r="VDG3" s="70"/>
      <c r="VDH3" s="70"/>
      <c r="VDS3" s="72"/>
      <c r="VDT3" s="70"/>
      <c r="VDU3" s="70"/>
      <c r="VDW3" s="70"/>
      <c r="VDX3" s="70"/>
      <c r="VEI3" s="72"/>
      <c r="VEJ3" s="70"/>
      <c r="VEK3" s="70"/>
      <c r="VEM3" s="70"/>
      <c r="VEN3" s="70"/>
      <c r="VEY3" s="72"/>
      <c r="VEZ3" s="70"/>
      <c r="VFA3" s="70"/>
      <c r="VFC3" s="70"/>
      <c r="VFD3" s="70"/>
      <c r="VFO3" s="72"/>
      <c r="VFP3" s="70"/>
      <c r="VFQ3" s="70"/>
      <c r="VFS3" s="70"/>
      <c r="VFT3" s="70"/>
      <c r="VGE3" s="72"/>
      <c r="VGF3" s="70"/>
      <c r="VGG3" s="70"/>
      <c r="VGI3" s="70"/>
      <c r="VGJ3" s="70"/>
      <c r="VGU3" s="72"/>
      <c r="VGV3" s="70"/>
      <c r="VGW3" s="70"/>
      <c r="VGY3" s="70"/>
      <c r="VGZ3" s="70"/>
      <c r="VHK3" s="72"/>
      <c r="VHL3" s="70"/>
      <c r="VHM3" s="70"/>
      <c r="VHO3" s="70"/>
      <c r="VHP3" s="70"/>
      <c r="VIA3" s="72"/>
      <c r="VIB3" s="70"/>
      <c r="VIC3" s="70"/>
      <c r="VIE3" s="70"/>
      <c r="VIF3" s="70"/>
      <c r="VIQ3" s="72"/>
      <c r="VIR3" s="70"/>
      <c r="VIS3" s="70"/>
      <c r="VIU3" s="70"/>
      <c r="VIV3" s="70"/>
      <c r="VJG3" s="72"/>
      <c r="VJH3" s="70"/>
      <c r="VJI3" s="70"/>
      <c r="VJK3" s="70"/>
      <c r="VJL3" s="70"/>
      <c r="VJW3" s="72"/>
      <c r="VJX3" s="70"/>
      <c r="VJY3" s="70"/>
      <c r="VKA3" s="70"/>
      <c r="VKB3" s="70"/>
      <c r="VKM3" s="72"/>
      <c r="VKN3" s="70"/>
      <c r="VKO3" s="70"/>
      <c r="VKQ3" s="70"/>
      <c r="VKR3" s="70"/>
      <c r="VLC3" s="72"/>
      <c r="VLD3" s="70"/>
      <c r="VLE3" s="70"/>
      <c r="VLG3" s="70"/>
      <c r="VLH3" s="70"/>
      <c r="VLS3" s="72"/>
      <c r="VLT3" s="70"/>
      <c r="VLU3" s="70"/>
      <c r="VLW3" s="70"/>
      <c r="VLX3" s="70"/>
      <c r="VMI3" s="72"/>
      <c r="VMJ3" s="70"/>
      <c r="VMK3" s="70"/>
      <c r="VMM3" s="70"/>
      <c r="VMN3" s="70"/>
      <c r="VMY3" s="72"/>
      <c r="VMZ3" s="70"/>
      <c r="VNA3" s="70"/>
      <c r="VNC3" s="70"/>
      <c r="VND3" s="70"/>
      <c r="VNO3" s="72"/>
      <c r="VNP3" s="70"/>
      <c r="VNQ3" s="70"/>
      <c r="VNS3" s="70"/>
      <c r="VNT3" s="70"/>
      <c r="VOE3" s="72"/>
      <c r="VOF3" s="70"/>
      <c r="VOG3" s="70"/>
      <c r="VOI3" s="70"/>
      <c r="VOJ3" s="70"/>
      <c r="VOU3" s="72"/>
      <c r="VOV3" s="70"/>
      <c r="VOW3" s="70"/>
      <c r="VOY3" s="70"/>
      <c r="VOZ3" s="70"/>
      <c r="VPK3" s="72"/>
      <c r="VPL3" s="70"/>
      <c r="VPM3" s="70"/>
      <c r="VPO3" s="70"/>
      <c r="VPP3" s="70"/>
      <c r="VQA3" s="72"/>
      <c r="VQB3" s="70"/>
      <c r="VQC3" s="70"/>
      <c r="VQE3" s="70"/>
      <c r="VQF3" s="70"/>
      <c r="VQQ3" s="72"/>
      <c r="VQR3" s="70"/>
      <c r="VQS3" s="70"/>
      <c r="VQU3" s="70"/>
      <c r="VQV3" s="70"/>
      <c r="VRG3" s="72"/>
      <c r="VRH3" s="70"/>
      <c r="VRI3" s="70"/>
      <c r="VRK3" s="70"/>
      <c r="VRL3" s="70"/>
      <c r="VRW3" s="72"/>
      <c r="VRX3" s="70"/>
      <c r="VRY3" s="70"/>
      <c r="VSA3" s="70"/>
      <c r="VSB3" s="70"/>
      <c r="VSM3" s="72"/>
      <c r="VSN3" s="70"/>
      <c r="VSO3" s="70"/>
      <c r="VSQ3" s="70"/>
      <c r="VSR3" s="70"/>
      <c r="VTC3" s="72"/>
      <c r="VTD3" s="70"/>
      <c r="VTE3" s="70"/>
      <c r="VTG3" s="70"/>
      <c r="VTH3" s="70"/>
      <c r="VTS3" s="72"/>
      <c r="VTT3" s="70"/>
      <c r="VTU3" s="70"/>
      <c r="VTW3" s="70"/>
      <c r="VTX3" s="70"/>
      <c r="VUI3" s="72"/>
      <c r="VUJ3" s="70"/>
      <c r="VUK3" s="70"/>
      <c r="VUM3" s="70"/>
      <c r="VUN3" s="70"/>
      <c r="VUY3" s="72"/>
      <c r="VUZ3" s="70"/>
      <c r="VVA3" s="70"/>
      <c r="VVC3" s="70"/>
      <c r="VVD3" s="70"/>
      <c r="VVO3" s="72"/>
      <c r="VVP3" s="70"/>
      <c r="VVQ3" s="70"/>
      <c r="VVS3" s="70"/>
      <c r="VVT3" s="70"/>
      <c r="VWE3" s="72"/>
      <c r="VWF3" s="70"/>
      <c r="VWG3" s="70"/>
      <c r="VWI3" s="70"/>
      <c r="VWJ3" s="70"/>
      <c r="VWU3" s="72"/>
      <c r="VWV3" s="70"/>
      <c r="VWW3" s="70"/>
      <c r="VWY3" s="70"/>
      <c r="VWZ3" s="70"/>
      <c r="VXK3" s="72"/>
      <c r="VXL3" s="70"/>
      <c r="VXM3" s="70"/>
      <c r="VXO3" s="70"/>
      <c r="VXP3" s="70"/>
      <c r="VYA3" s="72"/>
      <c r="VYB3" s="70"/>
      <c r="VYC3" s="70"/>
      <c r="VYE3" s="70"/>
      <c r="VYF3" s="70"/>
      <c r="VYQ3" s="72"/>
      <c r="VYR3" s="70"/>
      <c r="VYS3" s="70"/>
      <c r="VYU3" s="70"/>
      <c r="VYV3" s="70"/>
      <c r="VZG3" s="72"/>
      <c r="VZH3" s="70"/>
      <c r="VZI3" s="70"/>
      <c r="VZK3" s="70"/>
      <c r="VZL3" s="70"/>
      <c r="VZW3" s="72"/>
      <c r="VZX3" s="70"/>
      <c r="VZY3" s="70"/>
      <c r="WAA3" s="70"/>
      <c r="WAB3" s="70"/>
      <c r="WAM3" s="72"/>
      <c r="WAN3" s="70"/>
      <c r="WAO3" s="70"/>
      <c r="WAQ3" s="70"/>
      <c r="WAR3" s="70"/>
      <c r="WBC3" s="72"/>
      <c r="WBD3" s="70"/>
      <c r="WBE3" s="70"/>
      <c r="WBG3" s="70"/>
      <c r="WBH3" s="70"/>
      <c r="WBS3" s="72"/>
      <c r="WBT3" s="70"/>
      <c r="WBU3" s="70"/>
      <c r="WBW3" s="70"/>
      <c r="WBX3" s="70"/>
      <c r="WCI3" s="72"/>
      <c r="WCJ3" s="70"/>
      <c r="WCK3" s="70"/>
      <c r="WCM3" s="70"/>
      <c r="WCN3" s="70"/>
      <c r="WCY3" s="72"/>
      <c r="WCZ3" s="70"/>
      <c r="WDA3" s="70"/>
      <c r="WDC3" s="70"/>
      <c r="WDD3" s="70"/>
      <c r="WDO3" s="72"/>
      <c r="WDP3" s="70"/>
      <c r="WDQ3" s="70"/>
      <c r="WDS3" s="70"/>
      <c r="WDT3" s="70"/>
      <c r="WEE3" s="72"/>
      <c r="WEF3" s="70"/>
      <c r="WEG3" s="70"/>
      <c r="WEI3" s="70"/>
      <c r="WEJ3" s="70"/>
      <c r="WEU3" s="72"/>
      <c r="WEV3" s="70"/>
      <c r="WEW3" s="70"/>
      <c r="WEY3" s="70"/>
      <c r="WEZ3" s="70"/>
      <c r="WFK3" s="72"/>
      <c r="WFL3" s="70"/>
      <c r="WFM3" s="70"/>
      <c r="WFO3" s="70"/>
      <c r="WFP3" s="70"/>
      <c r="WGA3" s="72"/>
      <c r="WGB3" s="70"/>
      <c r="WGC3" s="70"/>
      <c r="WGE3" s="70"/>
      <c r="WGF3" s="70"/>
      <c r="WGQ3" s="72"/>
      <c r="WGR3" s="70"/>
      <c r="WGS3" s="70"/>
      <c r="WGU3" s="70"/>
      <c r="WGV3" s="70"/>
      <c r="WHG3" s="72"/>
      <c r="WHH3" s="70"/>
      <c r="WHI3" s="70"/>
      <c r="WHK3" s="70"/>
      <c r="WHL3" s="70"/>
      <c r="WHW3" s="72"/>
      <c r="WHX3" s="70"/>
      <c r="WHY3" s="70"/>
      <c r="WIA3" s="70"/>
      <c r="WIB3" s="70"/>
      <c r="WIM3" s="72"/>
      <c r="WIN3" s="70"/>
      <c r="WIO3" s="70"/>
      <c r="WIQ3" s="70"/>
      <c r="WIR3" s="70"/>
      <c r="WJC3" s="72"/>
      <c r="WJD3" s="70"/>
      <c r="WJE3" s="70"/>
      <c r="WJG3" s="70"/>
      <c r="WJH3" s="70"/>
      <c r="WJS3" s="72"/>
      <c r="WJT3" s="70"/>
      <c r="WJU3" s="70"/>
      <c r="WJW3" s="70"/>
      <c r="WJX3" s="70"/>
      <c r="WKI3" s="72"/>
      <c r="WKJ3" s="70"/>
      <c r="WKK3" s="70"/>
      <c r="WKM3" s="70"/>
      <c r="WKN3" s="70"/>
      <c r="WKY3" s="72"/>
      <c r="WKZ3" s="70"/>
      <c r="WLA3" s="70"/>
      <c r="WLC3" s="70"/>
      <c r="WLD3" s="70"/>
      <c r="WLO3" s="72"/>
      <c r="WLP3" s="70"/>
      <c r="WLQ3" s="70"/>
      <c r="WLS3" s="70"/>
      <c r="WLT3" s="70"/>
      <c r="WME3" s="72"/>
      <c r="WMF3" s="70"/>
      <c r="WMG3" s="70"/>
      <c r="WMI3" s="70"/>
      <c r="WMJ3" s="70"/>
      <c r="WMU3" s="72"/>
      <c r="WMV3" s="70"/>
      <c r="WMW3" s="70"/>
      <c r="WMY3" s="70"/>
      <c r="WMZ3" s="70"/>
      <c r="WNK3" s="72"/>
      <c r="WNL3" s="70"/>
      <c r="WNM3" s="70"/>
      <c r="WNO3" s="70"/>
      <c r="WNP3" s="70"/>
      <c r="WOA3" s="72"/>
      <c r="WOB3" s="70"/>
      <c r="WOC3" s="70"/>
      <c r="WOE3" s="70"/>
      <c r="WOF3" s="70"/>
      <c r="WOQ3" s="72"/>
      <c r="WOR3" s="70"/>
      <c r="WOS3" s="70"/>
      <c r="WOU3" s="70"/>
      <c r="WOV3" s="70"/>
      <c r="WPG3" s="72"/>
      <c r="WPH3" s="70"/>
      <c r="WPI3" s="70"/>
      <c r="WPK3" s="70"/>
      <c r="WPL3" s="70"/>
      <c r="WPW3" s="72"/>
      <c r="WPX3" s="70"/>
      <c r="WPY3" s="70"/>
      <c r="WQA3" s="70"/>
      <c r="WQB3" s="70"/>
      <c r="WQM3" s="72"/>
      <c r="WQN3" s="70"/>
      <c r="WQO3" s="70"/>
      <c r="WQQ3" s="70"/>
      <c r="WQR3" s="70"/>
      <c r="WRC3" s="72"/>
      <c r="WRD3" s="70"/>
      <c r="WRE3" s="70"/>
      <c r="WRG3" s="70"/>
      <c r="WRH3" s="70"/>
      <c r="WRS3" s="72"/>
      <c r="WRT3" s="70"/>
      <c r="WRU3" s="70"/>
      <c r="WRW3" s="70"/>
      <c r="WRX3" s="70"/>
      <c r="WSI3" s="72"/>
      <c r="WSJ3" s="70"/>
      <c r="WSK3" s="70"/>
      <c r="WSM3" s="70"/>
      <c r="WSN3" s="70"/>
      <c r="WSY3" s="72"/>
      <c r="WSZ3" s="70"/>
      <c r="WTA3" s="70"/>
      <c r="WTC3" s="70"/>
      <c r="WTD3" s="70"/>
      <c r="WTO3" s="72"/>
      <c r="WTP3" s="70"/>
      <c r="WTQ3" s="70"/>
      <c r="WTS3" s="70"/>
      <c r="WTT3" s="70"/>
      <c r="WUE3" s="72"/>
      <c r="WUF3" s="70"/>
      <c r="WUG3" s="70"/>
      <c r="WUI3" s="70"/>
      <c r="WUJ3" s="70"/>
      <c r="WUU3" s="72"/>
      <c r="WUV3" s="70"/>
      <c r="WUW3" s="70"/>
      <c r="WUY3" s="70"/>
      <c r="WUZ3" s="70"/>
      <c r="WVK3" s="72"/>
      <c r="WVL3" s="70"/>
      <c r="WVM3" s="70"/>
      <c r="WVO3" s="70"/>
      <c r="WVP3" s="70"/>
      <c r="WWA3" s="72"/>
      <c r="WWB3" s="70"/>
      <c r="WWC3" s="70"/>
      <c r="WWE3" s="70"/>
      <c r="WWF3" s="70"/>
      <c r="WWQ3" s="72"/>
      <c r="WWR3" s="70"/>
      <c r="WWS3" s="70"/>
      <c r="WWU3" s="70"/>
      <c r="WWV3" s="70"/>
      <c r="WXG3" s="72"/>
      <c r="WXH3" s="70"/>
      <c r="WXI3" s="70"/>
      <c r="WXK3" s="70"/>
      <c r="WXL3" s="70"/>
      <c r="WXW3" s="72"/>
      <c r="WXX3" s="70"/>
      <c r="WXY3" s="70"/>
      <c r="WYA3" s="70"/>
      <c r="WYB3" s="70"/>
      <c r="WYM3" s="72"/>
      <c r="WYN3" s="70"/>
      <c r="WYO3" s="70"/>
      <c r="WYQ3" s="70"/>
      <c r="WYR3" s="70"/>
      <c r="WZC3" s="72"/>
      <c r="WZD3" s="70"/>
      <c r="WZE3" s="70"/>
      <c r="WZG3" s="70"/>
      <c r="WZH3" s="70"/>
      <c r="WZS3" s="72"/>
      <c r="WZT3" s="70"/>
      <c r="WZU3" s="70"/>
      <c r="WZW3" s="70"/>
      <c r="WZX3" s="70"/>
      <c r="XAI3" s="72"/>
      <c r="XAJ3" s="70"/>
      <c r="XAK3" s="70"/>
      <c r="XAM3" s="70"/>
      <c r="XAN3" s="70"/>
      <c r="XAY3" s="72"/>
      <c r="XAZ3" s="70"/>
      <c r="XBA3" s="70"/>
      <c r="XBC3" s="70"/>
      <c r="XBD3" s="70"/>
      <c r="XBO3" s="72"/>
      <c r="XBP3" s="70"/>
      <c r="XBQ3" s="70"/>
      <c r="XBS3" s="70"/>
      <c r="XBT3" s="70"/>
      <c r="XCE3" s="72"/>
      <c r="XCF3" s="70"/>
      <c r="XCG3" s="70"/>
      <c r="XCI3" s="70"/>
      <c r="XCJ3" s="70"/>
      <c r="XCU3" s="72"/>
      <c r="XCV3" s="70"/>
      <c r="XCW3" s="70"/>
      <c r="XCY3" s="70"/>
      <c r="XCZ3" s="70"/>
      <c r="XDK3" s="72"/>
      <c r="XDL3" s="70"/>
      <c r="XDM3" s="70"/>
      <c r="XDO3" s="70"/>
      <c r="XDP3" s="70"/>
      <c r="XEA3" s="72"/>
      <c r="XEB3" s="70"/>
      <c r="XEC3" s="70"/>
      <c r="XEE3" s="70"/>
      <c r="XEF3" s="70"/>
      <c r="XEQ3" s="72"/>
      <c r="XER3" s="70"/>
      <c r="XES3" s="70"/>
      <c r="XEU3" s="70"/>
      <c r="XEV3" s="70"/>
    </row>
    <row r="4" spans="1:1016 1027:2040 2051:3064 3075:4088 4099:5112 5123:6136 6147:7160 7171:8184 8195:9208 9219:10232 10243:11256 11267:12280 12291:13304 13315:14328 14339:15352 15363:16376" s="20" customFormat="1" ht="16.5" thickBot="1" x14ac:dyDescent="0.3">
      <c r="A4" s="66"/>
      <c r="B4" s="67"/>
      <c r="C4" s="79"/>
      <c r="D4" s="69"/>
      <c r="E4" s="70"/>
      <c r="F4" s="70"/>
      <c r="G4" s="70"/>
      <c r="H4" s="70"/>
      <c r="I4" s="70"/>
      <c r="J4" s="71"/>
      <c r="Q4" s="1"/>
      <c r="AD4" s="226"/>
    </row>
    <row r="5" spans="1:1016 1027:2040 2051:3064 3075:4088 4099:5112 5123:6136 6147:7160 7171:8184 8195:9208 9219:10232 10243:11256 11267:12280 12291:13304 13315:14328 14339:15352 15363:16376" s="20" customFormat="1" ht="30" customHeight="1" thickBot="1" x14ac:dyDescent="0.3">
      <c r="A5" s="66"/>
      <c r="B5" s="288" t="s">
        <v>110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"/>
      <c r="R5" s="194" t="s">
        <v>107</v>
      </c>
      <c r="S5" s="194"/>
      <c r="T5" s="194"/>
      <c r="U5" s="194"/>
      <c r="V5" s="194"/>
      <c r="W5" s="194"/>
      <c r="X5" s="194"/>
      <c r="Y5" s="194"/>
      <c r="Z5" s="194"/>
      <c r="AA5" s="194"/>
      <c r="AB5" s="194"/>
      <c r="AD5" s="268"/>
      <c r="AE5" s="194"/>
      <c r="AF5" s="194"/>
      <c r="AG5" s="194"/>
      <c r="AH5" s="14"/>
      <c r="AI5" s="227" t="s">
        <v>108</v>
      </c>
      <c r="AJ5" s="195"/>
      <c r="AK5" s="195"/>
      <c r="AL5" s="196"/>
      <c r="AM5" s="196"/>
      <c r="AN5" s="197"/>
      <c r="AP5" s="269" t="s">
        <v>116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</row>
    <row r="6" spans="1:1016 1027:2040 2051:3064 3075:4088 4099:5112 5123:6136 6147:7160 7171:8184 8195:9208 9219:10232 10243:11256 11267:12280 12291:13304 13315:14328 14339:15352 15363:16376" s="20" customFormat="1" ht="38.25" customHeight="1" thickBot="1" x14ac:dyDescent="0.4">
      <c r="A6" s="66"/>
      <c r="B6" s="289" t="s">
        <v>1</v>
      </c>
      <c r="C6" s="176"/>
      <c r="D6" s="280" t="s">
        <v>3</v>
      </c>
      <c r="E6" s="282" t="s">
        <v>102</v>
      </c>
      <c r="F6" s="283"/>
      <c r="G6" s="213" t="s">
        <v>4</v>
      </c>
      <c r="H6" s="284" t="s">
        <v>5</v>
      </c>
      <c r="I6" s="285"/>
      <c r="J6" s="284" t="s">
        <v>6</v>
      </c>
      <c r="K6" s="285"/>
      <c r="L6" s="213" t="s">
        <v>7</v>
      </c>
      <c r="M6" s="284" t="s">
        <v>8</v>
      </c>
      <c r="N6" s="286"/>
      <c r="O6" s="286"/>
      <c r="P6" s="286"/>
      <c r="Q6" s="1"/>
      <c r="S6" s="273" t="s">
        <v>17</v>
      </c>
      <c r="T6" s="273"/>
      <c r="U6" s="273"/>
      <c r="V6" s="273"/>
      <c r="W6" s="273"/>
      <c r="X6" s="273"/>
      <c r="Y6" s="211"/>
      <c r="Z6" s="273" t="s">
        <v>18</v>
      </c>
      <c r="AA6" s="273"/>
      <c r="AB6" s="273"/>
      <c r="AD6" s="226"/>
      <c r="AE6" s="273" t="s">
        <v>17</v>
      </c>
      <c r="AF6" s="273"/>
      <c r="AG6" s="273"/>
      <c r="AH6" s="273"/>
      <c r="AI6" s="273"/>
      <c r="AJ6" s="273"/>
      <c r="AK6" s="211"/>
      <c r="AL6" s="273" t="s">
        <v>18</v>
      </c>
      <c r="AM6" s="273"/>
      <c r="AN6" s="273"/>
      <c r="AQ6" s="108"/>
      <c r="AR6" s="108"/>
      <c r="AS6" s="108"/>
      <c r="AT6" s="108"/>
      <c r="AU6" s="108"/>
      <c r="AV6" s="108"/>
      <c r="AW6" s="108"/>
      <c r="AX6" s="108"/>
      <c r="AY6" s="109"/>
      <c r="AZ6" s="108"/>
      <c r="BA6" s="108"/>
      <c r="BB6" s="108"/>
    </row>
    <row r="7" spans="1:1016 1027:2040 2051:3064 3075:4088 4099:5112 5123:6136 6147:7160 7171:8184 8195:9208 9219:10232 10243:11256 11267:12280 12291:13304 13315:14328 14339:15352 15363:16376" s="20" customFormat="1" ht="73.900000000000006" customHeight="1" thickBot="1" x14ac:dyDescent="0.3">
      <c r="A7" s="66"/>
      <c r="B7" s="290"/>
      <c r="C7" s="80"/>
      <c r="D7" s="281"/>
      <c r="E7" s="73" t="s">
        <v>9</v>
      </c>
      <c r="F7" s="74" t="s">
        <v>10</v>
      </c>
      <c r="G7" s="73" t="s">
        <v>9</v>
      </c>
      <c r="H7" s="73" t="s">
        <v>9</v>
      </c>
      <c r="I7" s="74" t="s">
        <v>10</v>
      </c>
      <c r="J7" s="75" t="s">
        <v>11</v>
      </c>
      <c r="K7" s="76" t="s">
        <v>12</v>
      </c>
      <c r="L7" s="73" t="s">
        <v>9</v>
      </c>
      <c r="M7" s="77" t="s">
        <v>13</v>
      </c>
      <c r="N7" s="208" t="s">
        <v>16</v>
      </c>
      <c r="O7" s="77" t="s">
        <v>14</v>
      </c>
      <c r="P7" s="154" t="s">
        <v>15</v>
      </c>
      <c r="Q7" s="1"/>
      <c r="R7" s="107" t="s">
        <v>19</v>
      </c>
      <c r="S7" s="73" t="s">
        <v>20</v>
      </c>
      <c r="T7" s="90" t="s">
        <v>21</v>
      </c>
      <c r="U7" s="90" t="s">
        <v>22</v>
      </c>
      <c r="V7" s="90" t="s">
        <v>23</v>
      </c>
      <c r="W7" s="90" t="s">
        <v>24</v>
      </c>
      <c r="X7" s="92" t="s">
        <v>25</v>
      </c>
      <c r="Z7" s="97" t="s">
        <v>26</v>
      </c>
      <c r="AA7" s="91" t="s">
        <v>85</v>
      </c>
      <c r="AB7" s="98" t="s">
        <v>25</v>
      </c>
      <c r="AD7" s="107" t="s">
        <v>19</v>
      </c>
      <c r="AE7" s="73" t="s">
        <v>20</v>
      </c>
      <c r="AF7" s="90" t="s">
        <v>21</v>
      </c>
      <c r="AG7" s="90" t="s">
        <v>22</v>
      </c>
      <c r="AH7" s="90" t="s">
        <v>23</v>
      </c>
      <c r="AI7" s="90" t="s">
        <v>24</v>
      </c>
      <c r="AJ7" s="92" t="s">
        <v>25</v>
      </c>
      <c r="AL7" s="97" t="s">
        <v>26</v>
      </c>
      <c r="AM7" s="91" t="s">
        <v>27</v>
      </c>
      <c r="AN7" s="98" t="s">
        <v>25</v>
      </c>
      <c r="AP7" s="107" t="s">
        <v>19</v>
      </c>
      <c r="AQ7" s="73" t="s">
        <v>31</v>
      </c>
      <c r="AR7" s="90" t="s">
        <v>32</v>
      </c>
      <c r="AS7" s="90" t="s">
        <v>33</v>
      </c>
      <c r="AT7" s="90" t="s">
        <v>34</v>
      </c>
      <c r="AU7" s="90" t="s">
        <v>35</v>
      </c>
      <c r="AV7" s="90" t="s">
        <v>36</v>
      </c>
      <c r="AW7" s="90" t="s">
        <v>37</v>
      </c>
      <c r="AX7" s="90" t="s">
        <v>38</v>
      </c>
      <c r="AY7" s="91" t="s">
        <v>39</v>
      </c>
      <c r="AZ7" s="90" t="s">
        <v>40</v>
      </c>
      <c r="BA7" s="90" t="s">
        <v>41</v>
      </c>
      <c r="BB7" s="92" t="s">
        <v>42</v>
      </c>
    </row>
    <row r="8" spans="1:1016 1027:2040 2051:3064 3075:4088 4099:5112 5123:6136 6147:7160 7171:8184 8195:9208 9219:10232 10243:11256 11267:12280 12291:13304 13315:14328 14339:15352 15363:16376" ht="16.5" thickBot="1" x14ac:dyDescent="0.3">
      <c r="A8" s="66"/>
      <c r="B8" s="3"/>
      <c r="C8" s="3"/>
      <c r="D8" s="7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4">
        <v>12</v>
      </c>
      <c r="R8" s="93">
        <v>10</v>
      </c>
      <c r="S8" s="5">
        <v>13</v>
      </c>
      <c r="T8" s="9">
        <v>14</v>
      </c>
      <c r="U8" s="9">
        <v>15</v>
      </c>
      <c r="V8" s="9">
        <v>16</v>
      </c>
      <c r="W8" s="9">
        <v>17</v>
      </c>
      <c r="X8" s="4">
        <v>18</v>
      </c>
      <c r="Y8" s="20"/>
      <c r="Z8" s="8">
        <v>19</v>
      </c>
      <c r="AA8" s="9">
        <v>29</v>
      </c>
      <c r="AB8" s="4">
        <v>21</v>
      </c>
      <c r="AC8" s="20"/>
      <c r="AD8" s="93">
        <v>10</v>
      </c>
      <c r="AE8" s="5">
        <v>13</v>
      </c>
      <c r="AF8" s="9">
        <v>14</v>
      </c>
      <c r="AG8" s="9">
        <v>15</v>
      </c>
      <c r="AH8" s="9">
        <v>16</v>
      </c>
      <c r="AI8" s="9">
        <v>17</v>
      </c>
      <c r="AJ8" s="4">
        <v>18</v>
      </c>
      <c r="AL8" s="8">
        <v>19</v>
      </c>
      <c r="AM8" s="9">
        <v>29</v>
      </c>
      <c r="AN8" s="4">
        <v>21</v>
      </c>
      <c r="AP8" s="93">
        <v>10</v>
      </c>
      <c r="AQ8" s="5">
        <v>22</v>
      </c>
      <c r="AR8" s="9">
        <f>AQ8+1</f>
        <v>23</v>
      </c>
      <c r="AS8" s="9">
        <f t="shared" ref="AS8:BB8" si="0">AR8+1</f>
        <v>24</v>
      </c>
      <c r="AT8" s="9">
        <f t="shared" si="0"/>
        <v>25</v>
      </c>
      <c r="AU8" s="9">
        <f t="shared" si="0"/>
        <v>26</v>
      </c>
      <c r="AV8" s="9">
        <f t="shared" si="0"/>
        <v>27</v>
      </c>
      <c r="AW8" s="9">
        <f t="shared" si="0"/>
        <v>28</v>
      </c>
      <c r="AX8" s="9">
        <f t="shared" si="0"/>
        <v>29</v>
      </c>
      <c r="AY8" s="9">
        <f t="shared" si="0"/>
        <v>30</v>
      </c>
      <c r="AZ8" s="9">
        <f t="shared" si="0"/>
        <v>31</v>
      </c>
      <c r="BA8" s="9">
        <f t="shared" si="0"/>
        <v>32</v>
      </c>
      <c r="BB8" s="4">
        <f t="shared" si="0"/>
        <v>33</v>
      </c>
    </row>
    <row r="9" spans="1:1016 1027:2040 2051:3064 3075:4088 4099:5112 5123:6136 6147:7160 7171:8184 8195:9208 9219:10232 10243:11256 11267:12280 12291:13304 13315:14328 14339:15352 15363:16376" s="114" customFormat="1" ht="18" thickBot="1" x14ac:dyDescent="0.35">
      <c r="A9" s="66"/>
      <c r="B9" s="182" t="s">
        <v>43</v>
      </c>
      <c r="C9" s="111"/>
      <c r="D9" s="177" t="s">
        <v>44</v>
      </c>
      <c r="E9" s="215">
        <v>2433600</v>
      </c>
      <c r="F9" s="113"/>
      <c r="G9" s="113"/>
      <c r="H9" s="113"/>
      <c r="I9" s="113"/>
      <c r="J9" s="113"/>
      <c r="K9" s="113"/>
      <c r="L9" s="113"/>
      <c r="M9" s="113"/>
      <c r="N9" s="174">
        <v>2433600</v>
      </c>
      <c r="O9" s="113"/>
      <c r="P9" s="116"/>
      <c r="Q9" s="1"/>
      <c r="R9" s="221">
        <v>2433600</v>
      </c>
      <c r="S9" s="131"/>
      <c r="T9" s="132" t="s">
        <v>0</v>
      </c>
      <c r="U9" s="133"/>
      <c r="V9" s="132" t="s">
        <v>0</v>
      </c>
      <c r="W9" s="132" t="s">
        <v>0</v>
      </c>
      <c r="X9" s="134"/>
      <c r="Y9" s="20"/>
      <c r="Z9" s="151" t="s">
        <v>0</v>
      </c>
      <c r="AA9" s="118"/>
      <c r="AB9" s="119"/>
      <c r="AC9" s="20"/>
      <c r="AD9" s="228">
        <v>100</v>
      </c>
      <c r="AE9" s="240"/>
      <c r="AF9" s="241">
        <v>35</v>
      </c>
      <c r="AG9" s="241"/>
      <c r="AH9" s="241">
        <v>5</v>
      </c>
      <c r="AI9" s="241">
        <v>55</v>
      </c>
      <c r="AJ9" s="112"/>
      <c r="AK9" s="242"/>
      <c r="AL9" s="117">
        <v>5</v>
      </c>
      <c r="AM9" s="118"/>
      <c r="AN9" s="119"/>
      <c r="AO9" s="1"/>
      <c r="AP9" s="115">
        <f>SUM(AQ9:BB9)</f>
        <v>2433600</v>
      </c>
      <c r="AQ9" s="120">
        <v>130000</v>
      </c>
      <c r="AR9" s="121">
        <v>130000</v>
      </c>
      <c r="AS9" s="121">
        <v>130000</v>
      </c>
      <c r="AT9" s="121">
        <v>130000</v>
      </c>
      <c r="AU9" s="121">
        <v>217360</v>
      </c>
      <c r="AV9" s="121">
        <v>392080</v>
      </c>
      <c r="AW9" s="121">
        <v>479440</v>
      </c>
      <c r="AX9" s="121">
        <v>304720</v>
      </c>
      <c r="AY9" s="122">
        <v>130000</v>
      </c>
      <c r="AZ9" s="121">
        <v>130000</v>
      </c>
      <c r="BA9" s="121">
        <v>130000</v>
      </c>
      <c r="BB9" s="123">
        <v>130000</v>
      </c>
    </row>
    <row r="10" spans="1:1016 1027:2040 2051:3064 3075:4088 4099:5112 5123:6136 6147:7160 7171:8184 8195:9208 9219:10232 10243:11256 11267:12280 12291:13304 13315:14328 14339:15352 15363:16376" ht="17.25" x14ac:dyDescent="0.3">
      <c r="A10" s="66"/>
      <c r="B10" s="183" t="s">
        <v>91</v>
      </c>
      <c r="C10" s="21"/>
      <c r="D10" s="7" t="s">
        <v>75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56"/>
      <c r="R10" s="222"/>
      <c r="S10" s="135"/>
      <c r="T10" s="136"/>
      <c r="U10" s="136"/>
      <c r="V10" s="136"/>
      <c r="W10" s="136"/>
      <c r="X10" s="137"/>
      <c r="Y10" s="20"/>
      <c r="Z10" s="138"/>
      <c r="AA10" s="87"/>
      <c r="AB10" s="102"/>
      <c r="AC10" s="20"/>
      <c r="AD10" s="93"/>
      <c r="AE10" s="5"/>
      <c r="AF10" s="9"/>
      <c r="AG10" s="9"/>
      <c r="AH10" s="9"/>
      <c r="AI10" s="9"/>
      <c r="AJ10" s="4"/>
      <c r="AK10" s="170"/>
      <c r="AL10" s="101"/>
      <c r="AM10" s="87"/>
      <c r="AN10" s="102"/>
      <c r="AP10" s="95"/>
      <c r="AQ10" s="2"/>
      <c r="AR10" s="24"/>
      <c r="AS10" s="24"/>
      <c r="AT10" s="24"/>
      <c r="AU10" s="24"/>
      <c r="AV10" s="24"/>
      <c r="AW10" s="24"/>
      <c r="AX10" s="24"/>
      <c r="AY10" s="87"/>
      <c r="AZ10" s="24"/>
      <c r="BA10" s="24"/>
      <c r="BB10" s="62"/>
    </row>
    <row r="11" spans="1:1016 1027:2040 2051:3064 3075:4088 4099:5112 5123:6136 6147:7160 7171:8184 8195:9208 9219:10232 10243:11256 11267:12280 12291:13304 13315:14328 14339:15352 15363:16376" ht="17.25" x14ac:dyDescent="0.3">
      <c r="A11" s="66"/>
      <c r="B11" s="183" t="s">
        <v>49</v>
      </c>
      <c r="C11" s="21"/>
      <c r="D11" s="7" t="s">
        <v>75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62"/>
      <c r="R11" s="222"/>
      <c r="S11" s="135"/>
      <c r="T11" s="136"/>
      <c r="U11" s="136"/>
      <c r="V11" s="136"/>
      <c r="W11" s="136"/>
      <c r="X11" s="137"/>
      <c r="Y11" s="20"/>
      <c r="Z11" s="138"/>
      <c r="AA11" s="87"/>
      <c r="AB11" s="102"/>
      <c r="AC11" s="20"/>
      <c r="AD11" s="93"/>
      <c r="AE11" s="5"/>
      <c r="AF11" s="9"/>
      <c r="AG11" s="9"/>
      <c r="AH11" s="9"/>
      <c r="AI11" s="9"/>
      <c r="AJ11" s="4"/>
      <c r="AK11" s="170"/>
      <c r="AL11" s="101"/>
      <c r="AM11" s="87"/>
      <c r="AN11" s="102"/>
      <c r="AP11" s="95"/>
      <c r="AQ11" s="2"/>
      <c r="AR11" s="24"/>
      <c r="AS11" s="24"/>
      <c r="AT11" s="24"/>
      <c r="AU11" s="24"/>
      <c r="AV11" s="24"/>
      <c r="AW11" s="24"/>
      <c r="AX11" s="24"/>
      <c r="AY11" s="87"/>
      <c r="AZ11" s="24"/>
      <c r="BA11" s="24"/>
      <c r="BB11" s="62"/>
    </row>
    <row r="12" spans="1:1016 1027:2040 2051:3064 3075:4088 4099:5112 5123:6136 6147:7160 7171:8184 8195:9208 9219:10232 10243:11256 11267:12280 12291:13304 13315:14328 14339:15352 15363:16376" ht="17.25" x14ac:dyDescent="0.3">
      <c r="A12" s="66"/>
      <c r="B12" s="184" t="s">
        <v>50</v>
      </c>
      <c r="C12" s="42"/>
      <c r="D12" s="178" t="s">
        <v>75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58"/>
      <c r="R12" s="223"/>
      <c r="S12" s="139"/>
      <c r="T12" s="140"/>
      <c r="U12" s="140"/>
      <c r="V12" s="140"/>
      <c r="W12" s="140"/>
      <c r="X12" s="141"/>
      <c r="Y12" s="20"/>
      <c r="Z12" s="142"/>
      <c r="AA12" s="88"/>
      <c r="AB12" s="104"/>
      <c r="AC12" s="20"/>
      <c r="AD12" s="229"/>
      <c r="AE12" s="243"/>
      <c r="AF12" s="244"/>
      <c r="AG12" s="244"/>
      <c r="AH12" s="244"/>
      <c r="AI12" s="244"/>
      <c r="AJ12" s="28"/>
      <c r="AK12" s="170"/>
      <c r="AL12" s="103"/>
      <c r="AM12" s="88"/>
      <c r="AN12" s="104"/>
      <c r="AP12" s="57"/>
      <c r="AQ12" s="29"/>
      <c r="AR12" s="32"/>
      <c r="AS12" s="32"/>
      <c r="AT12" s="32"/>
      <c r="AU12" s="32"/>
      <c r="AV12" s="32"/>
      <c r="AW12" s="32"/>
      <c r="AX12" s="32"/>
      <c r="AY12" s="88"/>
      <c r="AZ12" s="32"/>
      <c r="BA12" s="32"/>
      <c r="BB12" s="58"/>
    </row>
    <row r="13" spans="1:1016 1027:2040 2051:3064 3075:4088 4099:5112 5123:6136 6147:7160 7171:8184 8195:9208 9219:10232 10243:11256 11267:12280 12291:13304 13315:14328 14339:15352 15363:16376" ht="17.25" x14ac:dyDescent="0.3">
      <c r="A13" s="66"/>
      <c r="B13" s="184" t="s">
        <v>51</v>
      </c>
      <c r="C13" s="27"/>
      <c r="D13" s="178" t="s">
        <v>75</v>
      </c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58"/>
      <c r="R13" s="223"/>
      <c r="S13" s="139"/>
      <c r="T13" s="140"/>
      <c r="U13" s="140"/>
      <c r="V13" s="140"/>
      <c r="W13" s="140"/>
      <c r="X13" s="141"/>
      <c r="Y13" s="20"/>
      <c r="Z13" s="142"/>
      <c r="AA13" s="88"/>
      <c r="AB13" s="104"/>
      <c r="AC13" s="20"/>
      <c r="AD13" s="229"/>
      <c r="AE13" s="243"/>
      <c r="AF13" s="244"/>
      <c r="AG13" s="244"/>
      <c r="AH13" s="244"/>
      <c r="AI13" s="244"/>
      <c r="AJ13" s="28"/>
      <c r="AK13" s="170"/>
      <c r="AL13" s="103"/>
      <c r="AM13" s="88"/>
      <c r="AN13" s="104"/>
      <c r="AP13" s="57"/>
      <c r="AQ13" s="29"/>
      <c r="AR13" s="32"/>
      <c r="AS13" s="32"/>
      <c r="AT13" s="32"/>
      <c r="AU13" s="32"/>
      <c r="AV13" s="32"/>
      <c r="AW13" s="32"/>
      <c r="AX13" s="32"/>
      <c r="AY13" s="88"/>
      <c r="AZ13" s="32"/>
      <c r="BA13" s="32"/>
      <c r="BB13" s="58"/>
    </row>
    <row r="14" spans="1:1016 1027:2040 2051:3064 3075:4088 4099:5112 5123:6136 6147:7160 7171:8184 8195:9208 9219:10232 10243:11256 11267:12280 12291:13304 13315:14328 14339:15352 15363:16376" ht="17.25" x14ac:dyDescent="0.3">
      <c r="A14" s="66"/>
      <c r="B14" s="184" t="s">
        <v>52</v>
      </c>
      <c r="C14" s="27"/>
      <c r="D14" s="178" t="s">
        <v>75</v>
      </c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8"/>
      <c r="R14" s="223"/>
      <c r="S14" s="139"/>
      <c r="T14" s="140"/>
      <c r="U14" s="140"/>
      <c r="V14" s="140"/>
      <c r="W14" s="140"/>
      <c r="X14" s="141"/>
      <c r="Y14" s="20"/>
      <c r="Z14" s="142"/>
      <c r="AA14" s="88"/>
      <c r="AB14" s="104"/>
      <c r="AC14" s="20"/>
      <c r="AD14" s="229"/>
      <c r="AE14" s="243"/>
      <c r="AF14" s="244"/>
      <c r="AG14" s="244"/>
      <c r="AH14" s="244"/>
      <c r="AI14" s="244"/>
      <c r="AJ14" s="28"/>
      <c r="AK14" s="170"/>
      <c r="AL14" s="103"/>
      <c r="AM14" s="88"/>
      <c r="AN14" s="104"/>
      <c r="AP14" s="57"/>
      <c r="AQ14" s="29"/>
      <c r="AR14" s="32"/>
      <c r="AS14" s="32"/>
      <c r="AT14" s="32"/>
      <c r="AU14" s="32"/>
      <c r="AV14" s="32"/>
      <c r="AW14" s="32"/>
      <c r="AX14" s="32"/>
      <c r="AY14" s="88"/>
      <c r="AZ14" s="32"/>
      <c r="BA14" s="32"/>
      <c r="BB14" s="58"/>
    </row>
    <row r="15" spans="1:1016 1027:2040 2051:3064 3075:4088 4099:5112 5123:6136 6147:7160 7171:8184 8195:9208 9219:10232 10243:11256 11267:12280 12291:13304 13315:14328 14339:15352 15363:16376" ht="17.25" x14ac:dyDescent="0.3">
      <c r="A15" s="66"/>
      <c r="B15" s="185" t="s">
        <v>53</v>
      </c>
      <c r="C15" s="27"/>
      <c r="D15" s="178" t="s">
        <v>75</v>
      </c>
      <c r="E15" s="31"/>
      <c r="F15" s="32"/>
      <c r="G15" s="32"/>
      <c r="H15" s="32"/>
      <c r="I15" s="32"/>
      <c r="J15" s="32"/>
      <c r="K15" s="32"/>
      <c r="L15" s="32"/>
      <c r="M15" s="33"/>
      <c r="N15" s="33"/>
      <c r="O15" s="43"/>
      <c r="P15" s="158"/>
      <c r="R15" s="223"/>
      <c r="S15" s="139"/>
      <c r="T15" s="140"/>
      <c r="U15" s="140"/>
      <c r="V15" s="140"/>
      <c r="W15" s="140"/>
      <c r="X15" s="141"/>
      <c r="Y15" s="20"/>
      <c r="Z15" s="142"/>
      <c r="AA15" s="88"/>
      <c r="AB15" s="104"/>
      <c r="AD15" s="229"/>
      <c r="AE15" s="243"/>
      <c r="AF15" s="244"/>
      <c r="AG15" s="244"/>
      <c r="AH15" s="244"/>
      <c r="AI15" s="244"/>
      <c r="AJ15" s="28"/>
      <c r="AK15" s="170"/>
      <c r="AL15" s="103"/>
      <c r="AM15" s="88"/>
      <c r="AN15" s="104"/>
      <c r="AP15" s="57"/>
      <c r="AQ15" s="29"/>
      <c r="AR15" s="32"/>
      <c r="AS15" s="32"/>
      <c r="AT15" s="32"/>
      <c r="AU15" s="32"/>
      <c r="AV15" s="32"/>
      <c r="AW15" s="32"/>
      <c r="AX15" s="32"/>
      <c r="AY15" s="88"/>
      <c r="AZ15" s="32"/>
      <c r="BA15" s="32"/>
      <c r="BB15" s="58"/>
    </row>
    <row r="16" spans="1:1016 1027:2040 2051:3064 3075:4088 4099:5112 5123:6136 6147:7160 7171:8184 8195:9208 9219:10232 10243:11256 11267:12280 12291:13304 13315:14328 14339:15352 15363:16376" ht="17.25" x14ac:dyDescent="0.3">
      <c r="A16" s="66"/>
      <c r="B16" s="185" t="s">
        <v>54</v>
      </c>
      <c r="C16" s="27"/>
      <c r="D16" s="178" t="s">
        <v>75</v>
      </c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158"/>
      <c r="R16" s="223"/>
      <c r="S16" s="139"/>
      <c r="T16" s="140"/>
      <c r="U16" s="140"/>
      <c r="V16" s="140"/>
      <c r="W16" s="140"/>
      <c r="X16" s="141"/>
      <c r="Y16" s="20"/>
      <c r="Z16" s="142"/>
      <c r="AA16" s="88"/>
      <c r="AB16" s="104"/>
      <c r="AD16" s="229"/>
      <c r="AE16" s="243"/>
      <c r="AF16" s="244"/>
      <c r="AG16" s="244"/>
      <c r="AH16" s="244"/>
      <c r="AI16" s="244"/>
      <c r="AJ16" s="28"/>
      <c r="AK16" s="170"/>
      <c r="AL16" s="103"/>
      <c r="AM16" s="88"/>
      <c r="AN16" s="104"/>
      <c r="AP16" s="57"/>
      <c r="AQ16" s="29"/>
      <c r="AR16" s="32"/>
      <c r="AS16" s="32"/>
      <c r="AT16" s="32"/>
      <c r="AU16" s="32"/>
      <c r="AV16" s="32"/>
      <c r="AW16" s="32"/>
      <c r="AX16" s="32"/>
      <c r="AY16" s="88"/>
      <c r="AZ16" s="32"/>
      <c r="BA16" s="32"/>
      <c r="BB16" s="58"/>
    </row>
    <row r="17" spans="1:79" ht="17.25" x14ac:dyDescent="0.3">
      <c r="A17" s="66"/>
      <c r="B17" s="184" t="s">
        <v>55</v>
      </c>
      <c r="C17" s="27"/>
      <c r="D17" s="178" t="s">
        <v>75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3"/>
      <c r="R17" s="223"/>
      <c r="S17" s="139"/>
      <c r="T17" s="140"/>
      <c r="U17" s="140"/>
      <c r="V17" s="140"/>
      <c r="W17" s="140"/>
      <c r="X17" s="141"/>
      <c r="Y17" s="20"/>
      <c r="Z17" s="142"/>
      <c r="AA17" s="88"/>
      <c r="AB17" s="104"/>
      <c r="AD17" s="229"/>
      <c r="AE17" s="243"/>
      <c r="AF17" s="244"/>
      <c r="AG17" s="244"/>
      <c r="AH17" s="244"/>
      <c r="AI17" s="244"/>
      <c r="AJ17" s="28"/>
      <c r="AK17" s="170"/>
      <c r="AL17" s="103"/>
      <c r="AM17" s="88"/>
      <c r="AN17" s="104"/>
      <c r="AP17" s="57"/>
      <c r="AQ17" s="29"/>
      <c r="AR17" s="32"/>
      <c r="AS17" s="32"/>
      <c r="AT17" s="32"/>
      <c r="AU17" s="32"/>
      <c r="AV17" s="32"/>
      <c r="AW17" s="32"/>
      <c r="AX17" s="32"/>
      <c r="AY17" s="88"/>
      <c r="AZ17" s="32"/>
      <c r="BA17" s="32"/>
      <c r="BB17" s="58"/>
    </row>
    <row r="18" spans="1:79" s="20" customFormat="1" ht="17.25" x14ac:dyDescent="0.3">
      <c r="A18" s="66"/>
      <c r="B18" s="185" t="s">
        <v>105</v>
      </c>
      <c r="C18" s="45"/>
      <c r="D18" s="60" t="s">
        <v>75</v>
      </c>
      <c r="E18" s="48"/>
      <c r="F18" s="43"/>
      <c r="G18" s="43"/>
      <c r="H18" s="43"/>
      <c r="I18" s="43"/>
      <c r="J18" s="43"/>
      <c r="K18" s="43"/>
      <c r="L18" s="43"/>
      <c r="M18" s="43"/>
      <c r="N18" s="43"/>
      <c r="O18" s="33"/>
      <c r="P18" s="158"/>
      <c r="Q18" s="1"/>
      <c r="R18" s="223"/>
      <c r="S18" s="139"/>
      <c r="T18" s="140"/>
      <c r="U18" s="140"/>
      <c r="V18" s="140"/>
      <c r="W18" s="140"/>
      <c r="X18" s="141"/>
      <c r="Z18" s="142"/>
      <c r="AA18" s="88"/>
      <c r="AB18" s="104"/>
      <c r="AD18" s="229"/>
      <c r="AE18" s="243"/>
      <c r="AF18" s="244"/>
      <c r="AG18" s="244"/>
      <c r="AH18" s="244"/>
      <c r="AI18" s="244"/>
      <c r="AJ18" s="28"/>
      <c r="AK18" s="226"/>
      <c r="AL18" s="103"/>
      <c r="AM18" s="88"/>
      <c r="AN18" s="104"/>
      <c r="AO18" s="1"/>
      <c r="AP18" s="57"/>
      <c r="AQ18" s="29"/>
      <c r="AR18" s="32"/>
      <c r="AS18" s="32"/>
      <c r="AT18" s="32"/>
      <c r="AU18" s="32"/>
      <c r="AV18" s="32"/>
      <c r="AW18" s="32"/>
      <c r="AX18" s="32"/>
      <c r="AY18" s="88"/>
      <c r="AZ18" s="32"/>
      <c r="BA18" s="32"/>
      <c r="BB18" s="58"/>
    </row>
    <row r="19" spans="1:79" ht="17.25" x14ac:dyDescent="0.3">
      <c r="A19" s="66"/>
      <c r="B19" s="186" t="s">
        <v>106</v>
      </c>
      <c r="C19" s="27"/>
      <c r="D19" s="178" t="s">
        <v>75</v>
      </c>
      <c r="E19" s="31"/>
      <c r="F19" s="32"/>
      <c r="G19" s="32"/>
      <c r="H19" s="32"/>
      <c r="I19" s="32"/>
      <c r="J19" s="32"/>
      <c r="K19" s="32"/>
      <c r="L19" s="32"/>
      <c r="M19" s="43"/>
      <c r="N19" s="32"/>
      <c r="O19" s="33"/>
      <c r="P19" s="158"/>
      <c r="R19" s="223"/>
      <c r="S19" s="139"/>
      <c r="T19" s="140"/>
      <c r="U19" s="140"/>
      <c r="V19" s="140"/>
      <c r="W19" s="140"/>
      <c r="X19" s="141"/>
      <c r="Y19" s="20"/>
      <c r="Z19" s="142"/>
      <c r="AA19" s="88"/>
      <c r="AB19" s="104"/>
      <c r="AD19" s="229"/>
      <c r="AE19" s="243"/>
      <c r="AF19" s="244"/>
      <c r="AG19" s="244"/>
      <c r="AH19" s="244"/>
      <c r="AI19" s="244"/>
      <c r="AJ19" s="28"/>
      <c r="AK19" s="170"/>
      <c r="AL19" s="103"/>
      <c r="AM19" s="88"/>
      <c r="AN19" s="104"/>
      <c r="AP19" s="57"/>
      <c r="AQ19" s="29"/>
      <c r="AR19" s="32"/>
      <c r="AS19" s="32"/>
      <c r="AT19" s="32"/>
      <c r="AU19" s="32"/>
      <c r="AV19" s="32"/>
      <c r="AW19" s="32"/>
      <c r="AX19" s="32"/>
      <c r="AY19" s="88"/>
      <c r="AZ19" s="32"/>
      <c r="BA19" s="32"/>
      <c r="BB19" s="58"/>
    </row>
    <row r="20" spans="1:79" ht="18" thickBot="1" x14ac:dyDescent="0.35">
      <c r="A20" s="66"/>
      <c r="B20" s="187" t="s">
        <v>56</v>
      </c>
      <c r="C20" s="34"/>
      <c r="D20" s="179" t="s">
        <v>75</v>
      </c>
      <c r="E20" s="38"/>
      <c r="F20" s="39"/>
      <c r="G20" s="39"/>
      <c r="H20" s="39"/>
      <c r="I20" s="39"/>
      <c r="J20" s="39"/>
      <c r="K20" s="39"/>
      <c r="L20" s="39"/>
      <c r="M20" s="40"/>
      <c r="N20" s="40"/>
      <c r="O20" s="39"/>
      <c r="P20" s="164"/>
      <c r="R20" s="224"/>
      <c r="S20" s="143"/>
      <c r="T20" s="144"/>
      <c r="U20" s="144"/>
      <c r="V20" s="144"/>
      <c r="W20" s="144"/>
      <c r="X20" s="145"/>
      <c r="Y20" s="20"/>
      <c r="Z20" s="146"/>
      <c r="AA20" s="89"/>
      <c r="AB20" s="106"/>
      <c r="AD20" s="230"/>
      <c r="AE20" s="245"/>
      <c r="AF20" s="246"/>
      <c r="AG20" s="246"/>
      <c r="AH20" s="246"/>
      <c r="AI20" s="246"/>
      <c r="AJ20" s="35"/>
      <c r="AK20" s="170"/>
      <c r="AL20" s="105"/>
      <c r="AM20" s="89"/>
      <c r="AN20" s="106"/>
      <c r="AP20" s="96"/>
      <c r="AQ20" s="36"/>
      <c r="AR20" s="39"/>
      <c r="AS20" s="39"/>
      <c r="AT20" s="39"/>
      <c r="AU20" s="39"/>
      <c r="AV20" s="39"/>
      <c r="AW20" s="39"/>
      <c r="AX20" s="39"/>
      <c r="AY20" s="89"/>
      <c r="AZ20" s="39"/>
      <c r="BA20" s="39"/>
      <c r="BB20" s="59"/>
    </row>
    <row r="21" spans="1:79" s="114" customFormat="1" ht="17.25" x14ac:dyDescent="0.3">
      <c r="A21" s="66"/>
      <c r="B21" s="188" t="s">
        <v>57</v>
      </c>
      <c r="C21" s="124"/>
      <c r="D21" s="180" t="s">
        <v>80</v>
      </c>
      <c r="E21" s="216">
        <v>452585.41714285722</v>
      </c>
      <c r="F21" s="126"/>
      <c r="G21" s="126"/>
      <c r="H21" s="126"/>
      <c r="I21" s="126"/>
      <c r="J21" s="126"/>
      <c r="K21" s="126"/>
      <c r="L21" s="126"/>
      <c r="M21" s="126"/>
      <c r="N21" s="190">
        <v>452585.41714285722</v>
      </c>
      <c r="O21" s="126"/>
      <c r="P21" s="127"/>
      <c r="Q21" s="1"/>
      <c r="R21" s="221">
        <v>452585.41714285722</v>
      </c>
      <c r="S21" s="147" t="s">
        <v>0</v>
      </c>
      <c r="T21" s="148"/>
      <c r="U21" s="149" t="s">
        <v>0</v>
      </c>
      <c r="V21" s="148"/>
      <c r="W21" s="148"/>
      <c r="X21" s="152" t="s">
        <v>0</v>
      </c>
      <c r="Y21" s="20"/>
      <c r="Z21" s="150"/>
      <c r="AA21" s="129"/>
      <c r="AB21" s="130"/>
      <c r="AD21" s="231">
        <v>100</v>
      </c>
      <c r="AE21" s="247">
        <v>65</v>
      </c>
      <c r="AF21" s="248"/>
      <c r="AG21" s="248">
        <v>25</v>
      </c>
      <c r="AH21" s="248"/>
      <c r="AI21" s="248"/>
      <c r="AJ21" s="125">
        <v>10</v>
      </c>
      <c r="AK21" s="242"/>
      <c r="AL21" s="128"/>
      <c r="AM21" s="129"/>
      <c r="AN21" s="130"/>
      <c r="AO21" s="1"/>
      <c r="AP21" s="115">
        <f>SUM(AQ21:BB21)</f>
        <v>452585.41714285722</v>
      </c>
      <c r="AQ21" s="120">
        <v>89462.88</v>
      </c>
      <c r="AR21" s="121">
        <v>60580.594285714295</v>
      </c>
      <c r="AS21" s="121">
        <v>21589.508571428574</v>
      </c>
      <c r="AT21" s="121">
        <v>20867.451428571429</v>
      </c>
      <c r="AU21" s="121">
        <v>17257.165714285715</v>
      </c>
      <c r="AV21" s="121">
        <v>17257.165714285715</v>
      </c>
      <c r="AW21" s="121">
        <v>17257.165714285715</v>
      </c>
      <c r="AX21" s="121">
        <v>17257.165714285715</v>
      </c>
      <c r="AY21" s="122">
        <v>31698.308571428573</v>
      </c>
      <c r="AZ21" s="121">
        <v>31698.308571428573</v>
      </c>
      <c r="BA21" s="121">
        <v>46139.451428571432</v>
      </c>
      <c r="BB21" s="123">
        <v>81520.251428571442</v>
      </c>
    </row>
    <row r="22" spans="1:79" ht="16.5" thickBot="1" x14ac:dyDescent="0.3">
      <c r="A22" s="66"/>
      <c r="B22" s="187" t="s">
        <v>58</v>
      </c>
      <c r="C22" s="34"/>
      <c r="D22" s="179" t="s">
        <v>76</v>
      </c>
      <c r="E22" s="38"/>
      <c r="F22" s="39"/>
      <c r="G22" s="39"/>
      <c r="H22" s="39"/>
      <c r="I22" s="39"/>
      <c r="J22" s="40"/>
      <c r="K22" s="40"/>
      <c r="L22" s="39"/>
      <c r="M22" s="39"/>
      <c r="N22" s="39"/>
      <c r="O22" s="39"/>
      <c r="P22" s="59"/>
      <c r="R22" s="96"/>
      <c r="S22" s="36"/>
      <c r="T22" s="39"/>
      <c r="U22" s="39"/>
      <c r="V22" s="39"/>
      <c r="W22" s="39"/>
      <c r="X22" s="59"/>
      <c r="Y22" s="20"/>
      <c r="Z22" s="105"/>
      <c r="AA22" s="89"/>
      <c r="AB22" s="106"/>
      <c r="AD22" s="230"/>
      <c r="AE22" s="36"/>
      <c r="AF22" s="39"/>
      <c r="AG22" s="39"/>
      <c r="AH22" s="39"/>
      <c r="AI22" s="39"/>
      <c r="AJ22" s="59"/>
      <c r="AL22" s="105"/>
      <c r="AM22" s="89"/>
      <c r="AN22" s="106"/>
      <c r="AP22" s="96"/>
      <c r="AQ22" s="36"/>
      <c r="AR22" s="39"/>
      <c r="AS22" s="39"/>
      <c r="AT22" s="39"/>
      <c r="AU22" s="39"/>
      <c r="AV22" s="39"/>
      <c r="AW22" s="39"/>
      <c r="AX22" s="39"/>
      <c r="AY22" s="89"/>
      <c r="AZ22" s="39"/>
      <c r="BA22" s="39"/>
      <c r="BB22" s="59"/>
    </row>
    <row r="23" spans="1:79" ht="16.5" thickBot="1" x14ac:dyDescent="0.3">
      <c r="A23" s="66"/>
      <c r="B23" s="189" t="s">
        <v>59</v>
      </c>
      <c r="C23" s="52"/>
      <c r="D23" s="181" t="s">
        <v>77</v>
      </c>
      <c r="E23" s="55"/>
      <c r="F23" s="56"/>
      <c r="G23" s="19"/>
      <c r="H23" s="56"/>
      <c r="I23" s="56"/>
      <c r="J23" s="18"/>
      <c r="K23" s="18"/>
      <c r="L23" s="56"/>
      <c r="M23" s="18"/>
      <c r="N23" s="56"/>
      <c r="O23" s="18"/>
      <c r="P23" s="165"/>
      <c r="R23" s="94"/>
      <c r="S23" s="51"/>
      <c r="T23" s="56"/>
      <c r="U23" s="56"/>
      <c r="V23" s="56"/>
      <c r="W23" s="56"/>
      <c r="X23" s="64"/>
      <c r="Y23" s="20"/>
      <c r="Z23" s="99"/>
      <c r="AA23" s="86"/>
      <c r="AB23" s="100"/>
      <c r="AD23" s="232"/>
      <c r="AE23" s="51"/>
      <c r="AF23" s="56"/>
      <c r="AG23" s="56"/>
      <c r="AH23" s="56"/>
      <c r="AI23" s="56"/>
      <c r="AJ23" s="64"/>
      <c r="AL23" s="99"/>
      <c r="AM23" s="86"/>
      <c r="AN23" s="100"/>
      <c r="AP23" s="94"/>
      <c r="AQ23" s="51"/>
      <c r="AR23" s="56"/>
      <c r="AS23" s="56"/>
      <c r="AT23" s="56"/>
      <c r="AU23" s="56"/>
      <c r="AV23" s="56"/>
      <c r="AW23" s="56"/>
      <c r="AX23" s="56"/>
      <c r="AY23" s="86"/>
      <c r="AZ23" s="56"/>
      <c r="BA23" s="56"/>
      <c r="BB23" s="64"/>
      <c r="BK23" s="20"/>
      <c r="BL23" s="20"/>
      <c r="BM23" s="250" t="s">
        <v>84</v>
      </c>
      <c r="BN23" s="73" t="s">
        <v>31</v>
      </c>
      <c r="BO23" s="90" t="s">
        <v>32</v>
      </c>
      <c r="BP23" s="90" t="s">
        <v>33</v>
      </c>
      <c r="BQ23" s="90" t="s">
        <v>34</v>
      </c>
      <c r="BR23" s="90" t="s">
        <v>35</v>
      </c>
      <c r="BS23" s="90" t="s">
        <v>36</v>
      </c>
      <c r="BT23" s="90" t="s">
        <v>37</v>
      </c>
      <c r="BU23" s="90" t="s">
        <v>38</v>
      </c>
      <c r="BV23" s="91" t="s">
        <v>39</v>
      </c>
      <c r="BW23" s="90" t="s">
        <v>40</v>
      </c>
      <c r="BX23" s="90" t="s">
        <v>41</v>
      </c>
      <c r="BY23" s="92" t="s">
        <v>42</v>
      </c>
      <c r="CA23" s="1" t="s">
        <v>92</v>
      </c>
    </row>
    <row r="24" spans="1:79" x14ac:dyDescent="0.25">
      <c r="A24" s="66"/>
      <c r="B24" s="184" t="s">
        <v>60</v>
      </c>
      <c r="C24" s="27"/>
      <c r="D24" s="178" t="s">
        <v>76</v>
      </c>
      <c r="E24" s="31"/>
      <c r="F24" s="32"/>
      <c r="G24" s="32"/>
      <c r="H24" s="32"/>
      <c r="I24" s="32"/>
      <c r="J24" s="32"/>
      <c r="K24" s="32"/>
      <c r="L24" s="32"/>
      <c r="M24" s="32"/>
      <c r="N24" s="43"/>
      <c r="O24" s="33"/>
      <c r="P24" s="158"/>
      <c r="R24" s="57"/>
      <c r="S24" s="29"/>
      <c r="T24" s="32"/>
      <c r="U24" s="32"/>
      <c r="V24" s="32"/>
      <c r="W24" s="32"/>
      <c r="X24" s="58"/>
      <c r="Y24" s="20"/>
      <c r="Z24" s="103"/>
      <c r="AA24" s="88"/>
      <c r="AB24" s="104"/>
      <c r="AD24" s="229"/>
      <c r="AE24" s="29"/>
      <c r="AF24" s="32"/>
      <c r="AG24" s="32"/>
      <c r="AH24" s="32"/>
      <c r="AI24" s="32"/>
      <c r="AJ24" s="58"/>
      <c r="AL24" s="103"/>
      <c r="AM24" s="88"/>
      <c r="AN24" s="104"/>
      <c r="AP24" s="57"/>
      <c r="AQ24" s="29"/>
      <c r="AR24" s="32"/>
      <c r="AS24" s="32"/>
      <c r="AT24" s="32"/>
      <c r="AU24" s="32"/>
      <c r="AV24" s="32"/>
      <c r="AW24" s="32"/>
      <c r="AX24" s="32"/>
      <c r="AY24" s="88"/>
      <c r="AZ24" s="32"/>
      <c r="BA24" s="32"/>
      <c r="BB24" s="58"/>
      <c r="BM24" s="110"/>
    </row>
    <row r="25" spans="1:79" x14ac:dyDescent="0.25">
      <c r="A25" s="66"/>
      <c r="B25" s="184" t="s">
        <v>61</v>
      </c>
      <c r="C25" s="27"/>
      <c r="D25" s="178" t="s">
        <v>75</v>
      </c>
      <c r="E25" s="31"/>
      <c r="F25" s="32"/>
      <c r="G25" s="32"/>
      <c r="H25" s="32"/>
      <c r="I25" s="32"/>
      <c r="J25" s="32"/>
      <c r="K25" s="32"/>
      <c r="L25" s="32"/>
      <c r="M25" s="33"/>
      <c r="N25" s="33"/>
      <c r="O25" s="32"/>
      <c r="P25" s="58"/>
      <c r="R25" s="57"/>
      <c r="S25" s="29"/>
      <c r="T25" s="32"/>
      <c r="U25" s="32"/>
      <c r="V25" s="31"/>
      <c r="W25" s="31"/>
      <c r="X25" s="27"/>
      <c r="Y25" s="20"/>
      <c r="Z25" s="103"/>
      <c r="AA25" s="88"/>
      <c r="AB25" s="104"/>
      <c r="AD25" s="229"/>
      <c r="AE25" s="29"/>
      <c r="AF25" s="32"/>
      <c r="AG25" s="32"/>
      <c r="AH25" s="31"/>
      <c r="AI25" s="31"/>
      <c r="AJ25" s="27"/>
      <c r="AL25" s="103"/>
      <c r="AM25" s="88"/>
      <c r="AN25" s="104"/>
      <c r="AP25" s="57"/>
      <c r="AQ25" s="29"/>
      <c r="AR25" s="32"/>
      <c r="AS25" s="32"/>
      <c r="AT25" s="31"/>
      <c r="AU25" s="32"/>
      <c r="AV25" s="32"/>
      <c r="AW25" s="32"/>
      <c r="AX25" s="31"/>
      <c r="AY25" s="88"/>
      <c r="AZ25" s="31"/>
      <c r="BA25" s="31"/>
      <c r="BB25" s="27"/>
      <c r="BK25" s="271" t="s">
        <v>87</v>
      </c>
      <c r="BL25" s="271" t="s">
        <v>80</v>
      </c>
      <c r="BM25" s="171">
        <f>SUM(BN25:BY25)</f>
        <v>245499.42857142861</v>
      </c>
      <c r="BN25" s="252">
        <f>BN27-BN26</f>
        <v>72205.71428571429</v>
      </c>
      <c r="BO25" s="252">
        <f t="shared" ref="BO25:BY25" si="1">BO27-BO26</f>
        <v>43323.42857142858</v>
      </c>
      <c r="BP25" s="252">
        <f t="shared" si="1"/>
        <v>4332.3428571428594</v>
      </c>
      <c r="BQ25" s="252">
        <f t="shared" si="1"/>
        <v>3610.2857142857138</v>
      </c>
      <c r="BR25" s="252">
        <f t="shared" si="1"/>
        <v>0</v>
      </c>
      <c r="BS25" s="252">
        <f t="shared" si="1"/>
        <v>0</v>
      </c>
      <c r="BT25" s="252">
        <f t="shared" si="1"/>
        <v>0</v>
      </c>
      <c r="BU25" s="252">
        <f t="shared" si="1"/>
        <v>0</v>
      </c>
      <c r="BV25" s="252">
        <f t="shared" si="1"/>
        <v>14441.142857142859</v>
      </c>
      <c r="BW25" s="252">
        <f t="shared" si="1"/>
        <v>14441.142857142859</v>
      </c>
      <c r="BX25" s="252">
        <f t="shared" si="1"/>
        <v>28882.285714285717</v>
      </c>
      <c r="BY25" s="252">
        <f t="shared" si="1"/>
        <v>64263.085714285728</v>
      </c>
      <c r="CA25" s="272">
        <f>BM25/$BM$27</f>
        <v>0.54243777919591574</v>
      </c>
    </row>
    <row r="26" spans="1:79" x14ac:dyDescent="0.25">
      <c r="A26" s="66"/>
      <c r="B26" s="184" t="s">
        <v>62</v>
      </c>
      <c r="C26" s="27"/>
      <c r="D26" s="178" t="s">
        <v>75</v>
      </c>
      <c r="E26" s="31"/>
      <c r="F26" s="32"/>
      <c r="G26" s="32"/>
      <c r="H26" s="32"/>
      <c r="I26" s="32"/>
      <c r="J26" s="32"/>
      <c r="K26" s="32"/>
      <c r="L26" s="32"/>
      <c r="M26" s="33"/>
      <c r="N26" s="33"/>
      <c r="O26" s="32"/>
      <c r="P26" s="58"/>
      <c r="R26" s="57"/>
      <c r="S26" s="29"/>
      <c r="T26" s="32"/>
      <c r="U26" s="32"/>
      <c r="V26" s="31"/>
      <c r="W26" s="31"/>
      <c r="X26" s="27"/>
      <c r="Y26" s="20"/>
      <c r="Z26" s="103"/>
      <c r="AA26" s="88"/>
      <c r="AB26" s="104"/>
      <c r="AD26" s="229"/>
      <c r="AE26" s="29"/>
      <c r="AF26" s="32"/>
      <c r="AG26" s="32"/>
      <c r="AH26" s="31"/>
      <c r="AI26" s="31"/>
      <c r="AJ26" s="27"/>
      <c r="AL26" s="103"/>
      <c r="AM26" s="88"/>
      <c r="AN26" s="104"/>
      <c r="AP26" s="57"/>
      <c r="AQ26" s="29"/>
      <c r="AR26" s="32"/>
      <c r="AS26" s="32"/>
      <c r="AT26" s="31"/>
      <c r="AU26" s="32"/>
      <c r="AV26" s="32"/>
      <c r="AW26" s="32"/>
      <c r="AX26" s="31"/>
      <c r="AY26" s="88"/>
      <c r="AZ26" s="31"/>
      <c r="BA26" s="31"/>
      <c r="BB26" s="27"/>
      <c r="BK26" s="32" t="s">
        <v>93</v>
      </c>
      <c r="BL26" s="32" t="s">
        <v>80</v>
      </c>
      <c r="BM26" s="171">
        <f>SUM(BN26:BY26)</f>
        <v>207085.98857142858</v>
      </c>
      <c r="BN26" s="171">
        <f t="shared" ref="BN26:BQ26" si="2">BO26</f>
        <v>17257.165714285715</v>
      </c>
      <c r="BO26" s="171">
        <f t="shared" si="2"/>
        <v>17257.165714285715</v>
      </c>
      <c r="BP26" s="171">
        <f t="shared" si="2"/>
        <v>17257.165714285715</v>
      </c>
      <c r="BQ26" s="171">
        <f t="shared" si="2"/>
        <v>17257.165714285715</v>
      </c>
      <c r="BR26" s="171">
        <f>BS26</f>
        <v>17257.165714285715</v>
      </c>
      <c r="BS26" s="171">
        <f>BS27</f>
        <v>17257.165714285715</v>
      </c>
      <c r="BT26" s="171">
        <f>BT27</f>
        <v>17257.165714285715</v>
      </c>
      <c r="BU26" s="171">
        <f>BU27</f>
        <v>17257.165714285715</v>
      </c>
      <c r="BV26" s="171">
        <f>BU26</f>
        <v>17257.165714285715</v>
      </c>
      <c r="BW26" s="171">
        <f t="shared" ref="BW26:BY26" si="3">BV26</f>
        <v>17257.165714285715</v>
      </c>
      <c r="BX26" s="171">
        <f t="shared" si="3"/>
        <v>17257.165714285715</v>
      </c>
      <c r="BY26" s="171">
        <f t="shared" si="3"/>
        <v>17257.165714285715</v>
      </c>
      <c r="CA26" s="272">
        <f>BM26/$BM$27</f>
        <v>0.45756222080408415</v>
      </c>
    </row>
    <row r="27" spans="1:79" x14ac:dyDescent="0.25">
      <c r="A27" s="66"/>
      <c r="B27" s="184" t="s">
        <v>63</v>
      </c>
      <c r="C27" s="27"/>
      <c r="D27" s="178" t="s">
        <v>75</v>
      </c>
      <c r="E27" s="31"/>
      <c r="F27" s="32"/>
      <c r="G27" s="32"/>
      <c r="H27" s="32"/>
      <c r="I27" s="32"/>
      <c r="J27" s="32"/>
      <c r="K27" s="32"/>
      <c r="L27" s="32"/>
      <c r="M27" s="33"/>
      <c r="N27" s="33"/>
      <c r="O27" s="32"/>
      <c r="P27" s="58"/>
      <c r="R27" s="57"/>
      <c r="S27" s="29"/>
      <c r="T27" s="32"/>
      <c r="U27" s="32"/>
      <c r="V27" s="31"/>
      <c r="W27" s="31"/>
      <c r="X27" s="27"/>
      <c r="Z27" s="103"/>
      <c r="AA27" s="88"/>
      <c r="AB27" s="104"/>
      <c r="AD27" s="229"/>
      <c r="AE27" s="29"/>
      <c r="AF27" s="32"/>
      <c r="AG27" s="32"/>
      <c r="AH27" s="31"/>
      <c r="AI27" s="31"/>
      <c r="AJ27" s="27"/>
      <c r="AL27" s="103"/>
      <c r="AM27" s="88"/>
      <c r="AN27" s="104"/>
      <c r="AP27" s="57"/>
      <c r="AQ27" s="29"/>
      <c r="AR27" s="32"/>
      <c r="AS27" s="32"/>
      <c r="AT27" s="31"/>
      <c r="AU27" s="32"/>
      <c r="AV27" s="32"/>
      <c r="AW27" s="32"/>
      <c r="AX27" s="31"/>
      <c r="AY27" s="88"/>
      <c r="AZ27" s="31"/>
      <c r="BA27" s="31"/>
      <c r="BB27" s="27"/>
      <c r="BK27" s="32" t="s">
        <v>94</v>
      </c>
      <c r="BL27" s="32" t="s">
        <v>80</v>
      </c>
      <c r="BM27" s="171">
        <f>BM25+BM26</f>
        <v>452585.41714285722</v>
      </c>
      <c r="BN27" s="171">
        <f t="shared" ref="BN27:BY27" si="4">AQ21</f>
        <v>89462.88</v>
      </c>
      <c r="BO27" s="171">
        <f t="shared" si="4"/>
        <v>60580.594285714295</v>
      </c>
      <c r="BP27" s="171">
        <f t="shared" si="4"/>
        <v>21589.508571428574</v>
      </c>
      <c r="BQ27" s="171">
        <f t="shared" si="4"/>
        <v>20867.451428571429</v>
      </c>
      <c r="BR27" s="171">
        <f t="shared" si="4"/>
        <v>17257.165714285715</v>
      </c>
      <c r="BS27" s="171">
        <f t="shared" si="4"/>
        <v>17257.165714285715</v>
      </c>
      <c r="BT27" s="171">
        <f t="shared" si="4"/>
        <v>17257.165714285715</v>
      </c>
      <c r="BU27" s="171">
        <f t="shared" si="4"/>
        <v>17257.165714285715</v>
      </c>
      <c r="BV27" s="171">
        <f t="shared" si="4"/>
        <v>31698.308571428573</v>
      </c>
      <c r="BW27" s="171">
        <f t="shared" si="4"/>
        <v>31698.308571428573</v>
      </c>
      <c r="BX27" s="171">
        <f t="shared" si="4"/>
        <v>46139.451428571432</v>
      </c>
      <c r="BY27" s="171">
        <f t="shared" si="4"/>
        <v>81520.251428571442</v>
      </c>
    </row>
    <row r="28" spans="1:79" x14ac:dyDescent="0.25">
      <c r="A28" s="66"/>
      <c r="B28" s="184" t="s">
        <v>64</v>
      </c>
      <c r="C28" s="27"/>
      <c r="D28" s="178" t="s">
        <v>75</v>
      </c>
      <c r="E28" s="31"/>
      <c r="F28" s="32"/>
      <c r="G28" s="32"/>
      <c r="H28" s="32"/>
      <c r="I28" s="32"/>
      <c r="J28" s="32"/>
      <c r="K28" s="32"/>
      <c r="L28" s="32"/>
      <c r="M28" s="32"/>
      <c r="N28" s="43"/>
      <c r="O28" s="43"/>
      <c r="P28" s="158"/>
      <c r="R28" s="57"/>
      <c r="S28" s="29"/>
      <c r="T28" s="32"/>
      <c r="U28" s="32"/>
      <c r="V28" s="32"/>
      <c r="W28" s="32"/>
      <c r="X28" s="58"/>
      <c r="Z28" s="103"/>
      <c r="AA28" s="88"/>
      <c r="AB28" s="104"/>
      <c r="AD28" s="229"/>
      <c r="AE28" s="29"/>
      <c r="AF28" s="32"/>
      <c r="AG28" s="32"/>
      <c r="AH28" s="32"/>
      <c r="AI28" s="32"/>
      <c r="AJ28" s="58"/>
      <c r="AL28" s="103"/>
      <c r="AM28" s="88"/>
      <c r="AN28" s="104"/>
      <c r="AP28" s="57"/>
      <c r="AQ28" s="29"/>
      <c r="AR28" s="32"/>
      <c r="AS28" s="32"/>
      <c r="AT28" s="32"/>
      <c r="AU28" s="32"/>
      <c r="AV28" s="32"/>
      <c r="AW28" s="32"/>
      <c r="AX28" s="32"/>
      <c r="AY28" s="88"/>
      <c r="AZ28" s="32"/>
      <c r="BA28" s="32"/>
      <c r="BB28" s="58"/>
    </row>
    <row r="29" spans="1:79" x14ac:dyDescent="0.25">
      <c r="A29" s="66"/>
      <c r="B29" s="184" t="s">
        <v>111</v>
      </c>
      <c r="C29" s="27"/>
      <c r="D29" s="178" t="s">
        <v>75</v>
      </c>
      <c r="E29" s="31"/>
      <c r="F29" s="32"/>
      <c r="G29" s="32"/>
      <c r="H29" s="32"/>
      <c r="I29" s="32"/>
      <c r="J29" s="32"/>
      <c r="K29" s="32"/>
      <c r="L29" s="32"/>
      <c r="M29" s="32"/>
      <c r="N29" s="43"/>
      <c r="O29" s="43"/>
      <c r="P29" s="158"/>
      <c r="R29" s="57"/>
      <c r="S29" s="29"/>
      <c r="T29" s="32"/>
      <c r="U29" s="32"/>
      <c r="V29" s="32"/>
      <c r="W29" s="32"/>
      <c r="X29" s="58"/>
      <c r="Z29" s="103"/>
      <c r="AA29" s="88"/>
      <c r="AB29" s="104"/>
      <c r="AD29" s="229"/>
      <c r="AE29" s="29"/>
      <c r="AF29" s="32"/>
      <c r="AG29" s="32"/>
      <c r="AH29" s="32"/>
      <c r="AI29" s="32"/>
      <c r="AJ29" s="58"/>
      <c r="AL29" s="103"/>
      <c r="AM29" s="88"/>
      <c r="AN29" s="104"/>
      <c r="AP29" s="57"/>
      <c r="AQ29" s="29"/>
      <c r="AR29" s="32"/>
      <c r="AS29" s="32"/>
      <c r="AT29" s="32"/>
      <c r="AU29" s="32"/>
      <c r="AV29" s="32"/>
      <c r="AW29" s="32"/>
      <c r="AX29" s="32"/>
      <c r="AY29" s="88"/>
      <c r="AZ29" s="32"/>
      <c r="BA29" s="32"/>
      <c r="BB29" s="58"/>
    </row>
    <row r="30" spans="1:79" x14ac:dyDescent="0.25">
      <c r="A30" s="66"/>
      <c r="B30" s="184" t="s">
        <v>72</v>
      </c>
      <c r="C30" s="27"/>
      <c r="D30" s="178" t="s">
        <v>77</v>
      </c>
      <c r="E30" s="31"/>
      <c r="F30" s="32"/>
      <c r="G30" s="32"/>
      <c r="H30" s="32"/>
      <c r="I30" s="32"/>
      <c r="J30" s="25"/>
      <c r="K30" s="25"/>
      <c r="L30" s="32"/>
      <c r="M30" s="32"/>
      <c r="N30" s="43"/>
      <c r="O30" s="43"/>
      <c r="P30" s="158"/>
      <c r="R30" s="57"/>
      <c r="S30" s="29"/>
      <c r="T30" s="32"/>
      <c r="U30" s="32"/>
      <c r="V30" s="32"/>
      <c r="W30" s="32"/>
      <c r="X30" s="58"/>
      <c r="Z30" s="103"/>
      <c r="AA30" s="88"/>
      <c r="AB30" s="104"/>
      <c r="AD30" s="229"/>
      <c r="AE30" s="29"/>
      <c r="AF30" s="32"/>
      <c r="AG30" s="32"/>
      <c r="AH30" s="32"/>
      <c r="AI30" s="32"/>
      <c r="AJ30" s="58"/>
      <c r="AL30" s="103"/>
      <c r="AM30" s="88"/>
      <c r="AN30" s="104"/>
      <c r="AP30" s="57"/>
      <c r="AQ30" s="29"/>
      <c r="AR30" s="32"/>
      <c r="AS30" s="32"/>
      <c r="AT30" s="32"/>
      <c r="AU30" s="32"/>
      <c r="AV30" s="32"/>
      <c r="AW30" s="32"/>
      <c r="AX30" s="32"/>
      <c r="AY30" s="88"/>
      <c r="AZ30" s="32"/>
      <c r="BA30" s="32"/>
      <c r="BB30" s="58"/>
    </row>
    <row r="31" spans="1:79" x14ac:dyDescent="0.25">
      <c r="A31" s="66"/>
      <c r="B31" s="184" t="s">
        <v>73</v>
      </c>
      <c r="C31" s="27"/>
      <c r="D31" s="178" t="s">
        <v>77</v>
      </c>
      <c r="E31" s="31"/>
      <c r="F31" s="32"/>
      <c r="G31" s="32"/>
      <c r="H31" s="32"/>
      <c r="I31" s="32"/>
      <c r="J31" s="25"/>
      <c r="K31" s="25"/>
      <c r="L31" s="32"/>
      <c r="M31" s="32"/>
      <c r="N31" s="43"/>
      <c r="O31" s="43"/>
      <c r="P31" s="158"/>
      <c r="R31" s="57"/>
      <c r="S31" s="29"/>
      <c r="T31" s="32"/>
      <c r="U31" s="32"/>
      <c r="V31" s="32"/>
      <c r="W31" s="32"/>
      <c r="X31" s="58"/>
      <c r="Z31" s="103"/>
      <c r="AA31" s="88"/>
      <c r="AB31" s="104"/>
      <c r="AD31" s="229"/>
      <c r="AE31" s="29"/>
      <c r="AF31" s="32"/>
      <c r="AG31" s="32"/>
      <c r="AH31" s="32"/>
      <c r="AI31" s="32"/>
      <c r="AJ31" s="58"/>
      <c r="AL31" s="103"/>
      <c r="AM31" s="88"/>
      <c r="AN31" s="104"/>
      <c r="AP31" s="57"/>
      <c r="AQ31" s="29"/>
      <c r="AR31" s="32"/>
      <c r="AS31" s="32"/>
      <c r="AT31" s="32"/>
      <c r="AU31" s="32"/>
      <c r="AV31" s="32"/>
      <c r="AW31" s="32"/>
      <c r="AX31" s="32"/>
      <c r="AY31" s="88"/>
      <c r="AZ31" s="32"/>
      <c r="BA31" s="32"/>
      <c r="BB31" s="58"/>
    </row>
    <row r="32" spans="1:79" x14ac:dyDescent="0.25">
      <c r="A32" s="66"/>
      <c r="B32" s="27" t="s">
        <v>112</v>
      </c>
      <c r="C32" s="27"/>
      <c r="D32" s="178" t="s">
        <v>77</v>
      </c>
      <c r="E32" s="31"/>
      <c r="F32" s="32"/>
      <c r="G32" s="32"/>
      <c r="H32" s="32"/>
      <c r="I32" s="32"/>
      <c r="J32" s="25"/>
      <c r="K32" s="25"/>
      <c r="L32" s="32"/>
      <c r="M32" s="32"/>
      <c r="N32" s="43"/>
      <c r="O32" s="43"/>
      <c r="P32" s="158"/>
      <c r="R32" s="57"/>
      <c r="S32" s="29"/>
      <c r="T32" s="32"/>
      <c r="U32" s="32"/>
      <c r="V32" s="32"/>
      <c r="W32" s="32"/>
      <c r="X32" s="58"/>
      <c r="Z32" s="103"/>
      <c r="AA32" s="88"/>
      <c r="AB32" s="104"/>
      <c r="AD32" s="229"/>
      <c r="AE32" s="29"/>
      <c r="AF32" s="32"/>
      <c r="AG32" s="32"/>
      <c r="AH32" s="32"/>
      <c r="AI32" s="32"/>
      <c r="AJ32" s="58"/>
      <c r="AL32" s="103"/>
      <c r="AM32" s="88"/>
      <c r="AN32" s="104"/>
      <c r="AP32" s="57"/>
      <c r="AQ32" s="29"/>
      <c r="AR32" s="32"/>
      <c r="AS32" s="32"/>
      <c r="AT32" s="32"/>
      <c r="AU32" s="32"/>
      <c r="AV32" s="32"/>
      <c r="AW32" s="32"/>
      <c r="AX32" s="32"/>
      <c r="AY32" s="88"/>
      <c r="AZ32" s="32"/>
      <c r="BA32" s="32"/>
      <c r="BB32" s="58"/>
    </row>
    <row r="33" spans="1:79" ht="16.5" thickBot="1" x14ac:dyDescent="0.3">
      <c r="A33" s="66"/>
    </row>
    <row r="34" spans="1:79" ht="16.5" thickBot="1" x14ac:dyDescent="0.3">
      <c r="A34" s="66"/>
      <c r="BK34" s="20"/>
      <c r="BL34" s="20"/>
      <c r="BM34" s="250" t="s">
        <v>84</v>
      </c>
      <c r="BN34" s="73" t="s">
        <v>31</v>
      </c>
      <c r="BO34" s="90" t="s">
        <v>32</v>
      </c>
      <c r="BP34" s="90" t="s">
        <v>33</v>
      </c>
      <c r="BQ34" s="90" t="s">
        <v>34</v>
      </c>
      <c r="BR34" s="90" t="s">
        <v>35</v>
      </c>
      <c r="BS34" s="90" t="s">
        <v>36</v>
      </c>
      <c r="BT34" s="90" t="s">
        <v>37</v>
      </c>
      <c r="BU34" s="90" t="s">
        <v>38</v>
      </c>
      <c r="BV34" s="91" t="s">
        <v>39</v>
      </c>
      <c r="BW34" s="90" t="s">
        <v>40</v>
      </c>
      <c r="BX34" s="90" t="s">
        <v>41</v>
      </c>
      <c r="BY34" s="92" t="s">
        <v>42</v>
      </c>
      <c r="CA34" s="1" t="s">
        <v>92</v>
      </c>
    </row>
    <row r="35" spans="1:79" x14ac:dyDescent="0.25">
      <c r="A35" s="66"/>
      <c r="BM35" s="110"/>
    </row>
    <row r="36" spans="1:79" x14ac:dyDescent="0.25">
      <c r="A36" s="66"/>
      <c r="BK36" s="271" t="s">
        <v>89</v>
      </c>
      <c r="BL36" s="271" t="s">
        <v>79</v>
      </c>
      <c r="BM36" s="171">
        <f>SUM(BN36:BY36)</f>
        <v>873600</v>
      </c>
      <c r="BN36" s="252">
        <f>BN38-BN37</f>
        <v>0</v>
      </c>
      <c r="BO36" s="252">
        <f t="shared" ref="BO36:BY36" si="5">BO38-BO37</f>
        <v>0</v>
      </c>
      <c r="BP36" s="252">
        <f t="shared" si="5"/>
        <v>0</v>
      </c>
      <c r="BQ36" s="252">
        <f t="shared" si="5"/>
        <v>0</v>
      </c>
      <c r="BR36" s="252">
        <f t="shared" si="5"/>
        <v>87360</v>
      </c>
      <c r="BS36" s="252">
        <f t="shared" si="5"/>
        <v>262080</v>
      </c>
      <c r="BT36" s="252">
        <f t="shared" si="5"/>
        <v>349440</v>
      </c>
      <c r="BU36" s="252">
        <f t="shared" si="5"/>
        <v>174720</v>
      </c>
      <c r="BV36" s="252">
        <f t="shared" si="5"/>
        <v>0</v>
      </c>
      <c r="BW36" s="252">
        <f t="shared" si="5"/>
        <v>0</v>
      </c>
      <c r="BX36" s="252">
        <f t="shared" si="5"/>
        <v>0</v>
      </c>
      <c r="BY36" s="252">
        <f t="shared" si="5"/>
        <v>0</v>
      </c>
      <c r="CA36" s="272">
        <f>BM36/$BM$38</f>
        <v>0.35897435897435898</v>
      </c>
    </row>
    <row r="37" spans="1:79" x14ac:dyDescent="0.25">
      <c r="A37" s="66"/>
      <c r="BK37" s="32" t="s">
        <v>93</v>
      </c>
      <c r="BL37" s="32" t="s">
        <v>79</v>
      </c>
      <c r="BM37" s="171">
        <f>SUM(BN37:BY37)</f>
        <v>1560000</v>
      </c>
      <c r="BN37" s="171">
        <f>BN38</f>
        <v>130000</v>
      </c>
      <c r="BO37" s="171">
        <f t="shared" ref="BO37:BQ37" si="6">BO38</f>
        <v>130000</v>
      </c>
      <c r="BP37" s="171">
        <f t="shared" si="6"/>
        <v>130000</v>
      </c>
      <c r="BQ37" s="171">
        <f t="shared" si="6"/>
        <v>130000</v>
      </c>
      <c r="BR37" s="171">
        <f>BQ37</f>
        <v>130000</v>
      </c>
      <c r="BS37" s="171">
        <f t="shared" ref="BS37:BU37" si="7">BR37</f>
        <v>130000</v>
      </c>
      <c r="BT37" s="171">
        <f t="shared" si="7"/>
        <v>130000</v>
      </c>
      <c r="BU37" s="171">
        <f t="shared" si="7"/>
        <v>130000</v>
      </c>
      <c r="BV37" s="171">
        <f t="shared" ref="BV37:BX37" si="8">BU37</f>
        <v>130000</v>
      </c>
      <c r="BW37" s="171">
        <f t="shared" si="8"/>
        <v>130000</v>
      </c>
      <c r="BX37" s="171">
        <f t="shared" si="8"/>
        <v>130000</v>
      </c>
      <c r="BY37" s="171">
        <f t="shared" ref="BY37" si="9">BX37</f>
        <v>130000</v>
      </c>
      <c r="CA37" s="272">
        <f>BM37/$BM$38</f>
        <v>0.64102564102564108</v>
      </c>
    </row>
    <row r="38" spans="1:79" x14ac:dyDescent="0.25">
      <c r="A38" s="66"/>
      <c r="BK38" s="32" t="s">
        <v>94</v>
      </c>
      <c r="BL38" s="32" t="s">
        <v>79</v>
      </c>
      <c r="BM38" s="171">
        <f>AP9</f>
        <v>2433600</v>
      </c>
      <c r="BN38" s="171">
        <f t="shared" ref="BN38:BY38" si="10">AQ9</f>
        <v>130000</v>
      </c>
      <c r="BO38" s="171">
        <f t="shared" si="10"/>
        <v>130000</v>
      </c>
      <c r="BP38" s="171">
        <f t="shared" si="10"/>
        <v>130000</v>
      </c>
      <c r="BQ38" s="171">
        <f t="shared" si="10"/>
        <v>130000</v>
      </c>
      <c r="BR38" s="171">
        <f t="shared" si="10"/>
        <v>217360</v>
      </c>
      <c r="BS38" s="171">
        <f t="shared" si="10"/>
        <v>392080</v>
      </c>
      <c r="BT38" s="171">
        <f t="shared" si="10"/>
        <v>479440</v>
      </c>
      <c r="BU38" s="171">
        <f t="shared" si="10"/>
        <v>304720</v>
      </c>
      <c r="BV38" s="171">
        <f t="shared" si="10"/>
        <v>130000</v>
      </c>
      <c r="BW38" s="171">
        <f t="shared" si="10"/>
        <v>130000</v>
      </c>
      <c r="BX38" s="171">
        <f t="shared" si="10"/>
        <v>130000</v>
      </c>
      <c r="BY38" s="171">
        <f t="shared" si="10"/>
        <v>130000</v>
      </c>
    </row>
    <row r="39" spans="1:79" x14ac:dyDescent="0.25">
      <c r="A39" s="66"/>
    </row>
    <row r="40" spans="1:79" x14ac:dyDescent="0.25">
      <c r="A40" s="66"/>
      <c r="AA40" s="61" t="s">
        <v>95</v>
      </c>
      <c r="AB40" s="61"/>
      <c r="AC40" s="220" t="s">
        <v>96</v>
      </c>
      <c r="AD40" s="233"/>
    </row>
    <row r="42" spans="1:79" ht="16.5" thickBot="1" x14ac:dyDescent="0.3"/>
    <row r="43" spans="1:79" ht="30" customHeight="1" thickBot="1" x14ac:dyDescent="0.3">
      <c r="AD43" s="234" t="s">
        <v>84</v>
      </c>
      <c r="AE43" s="73" t="s">
        <v>20</v>
      </c>
      <c r="AF43" s="90" t="s">
        <v>21</v>
      </c>
      <c r="AG43" s="90" t="s">
        <v>22</v>
      </c>
      <c r="AH43" s="90" t="s">
        <v>23</v>
      </c>
      <c r="AI43" s="90" t="s">
        <v>24</v>
      </c>
      <c r="AJ43" s="92" t="s">
        <v>25</v>
      </c>
      <c r="AL43" s="97" t="s">
        <v>26</v>
      </c>
      <c r="AM43" s="91" t="s">
        <v>27</v>
      </c>
      <c r="AN43" s="98" t="s">
        <v>25</v>
      </c>
    </row>
    <row r="44" spans="1:79" x14ac:dyDescent="0.25">
      <c r="AA44" s="61" t="s">
        <v>114</v>
      </c>
      <c r="AD44" s="235"/>
      <c r="AE44" s="82"/>
      <c r="AF44" s="82"/>
      <c r="AG44" s="82"/>
      <c r="AH44" s="82"/>
      <c r="AI44" s="82"/>
      <c r="AJ44" s="83"/>
      <c r="AL44" s="81"/>
      <c r="AM44" s="82"/>
      <c r="AN44" s="83"/>
    </row>
    <row r="45" spans="1:79" x14ac:dyDescent="0.25">
      <c r="AA45" s="27" t="s">
        <v>79</v>
      </c>
      <c r="AB45" s="198" t="s">
        <v>97</v>
      </c>
      <c r="AC45" s="198"/>
      <c r="AD45" s="236">
        <f>SUM(AE45:AN45)</f>
        <v>2433600</v>
      </c>
      <c r="AE45" s="200">
        <f t="shared" ref="AE45:AJ45" si="11">AE9*$R9/100</f>
        <v>0</v>
      </c>
      <c r="AF45" s="200">
        <f t="shared" si="11"/>
        <v>851760</v>
      </c>
      <c r="AG45" s="200">
        <f t="shared" si="11"/>
        <v>0</v>
      </c>
      <c r="AH45" s="200">
        <f t="shared" si="11"/>
        <v>121680</v>
      </c>
      <c r="AI45" s="200">
        <f t="shared" si="11"/>
        <v>1338480</v>
      </c>
      <c r="AJ45" s="201">
        <f t="shared" si="11"/>
        <v>0</v>
      </c>
      <c r="AK45" s="202"/>
      <c r="AL45" s="199">
        <f>AL9*$R9/100</f>
        <v>121680</v>
      </c>
      <c r="AM45" s="200">
        <f>AM9*$R9/100</f>
        <v>0</v>
      </c>
      <c r="AN45" s="201">
        <f>AN9*$R9/100</f>
        <v>0</v>
      </c>
    </row>
    <row r="46" spans="1:79" x14ac:dyDescent="0.25">
      <c r="AA46" s="27" t="s">
        <v>80</v>
      </c>
      <c r="AB46" s="198" t="s">
        <v>98</v>
      </c>
      <c r="AC46" s="198"/>
      <c r="AD46" s="236">
        <f>SUM(AE46:AN46)</f>
        <v>452585.41714285722</v>
      </c>
      <c r="AE46" s="200">
        <f t="shared" ref="AE46:AJ46" si="12">AE21*$R21/100</f>
        <v>294180.52114285721</v>
      </c>
      <c r="AF46" s="200">
        <f t="shared" si="12"/>
        <v>0</v>
      </c>
      <c r="AG46" s="200">
        <f t="shared" si="12"/>
        <v>113146.3542857143</v>
      </c>
      <c r="AH46" s="200">
        <f t="shared" si="12"/>
        <v>0</v>
      </c>
      <c r="AI46" s="200">
        <f t="shared" si="12"/>
        <v>0</v>
      </c>
      <c r="AJ46" s="201">
        <f t="shared" si="12"/>
        <v>45258.541714285726</v>
      </c>
      <c r="AK46" s="202"/>
      <c r="AL46" s="199">
        <f>AL21*$R21/100</f>
        <v>0</v>
      </c>
      <c r="AM46" s="200">
        <f>AM21*$R21/100</f>
        <v>0</v>
      </c>
      <c r="AN46" s="201">
        <f>AN21*$R21/100</f>
        <v>0</v>
      </c>
    </row>
    <row r="47" spans="1:79" x14ac:dyDescent="0.25">
      <c r="AB47" s="202"/>
      <c r="AC47" s="202"/>
      <c r="AD47" s="237"/>
      <c r="AE47" s="202"/>
      <c r="AF47" s="202"/>
      <c r="AG47" s="202"/>
      <c r="AH47" s="203"/>
      <c r="AI47" s="202"/>
      <c r="AJ47" s="202"/>
      <c r="AK47" s="202"/>
      <c r="AL47" s="203"/>
      <c r="AM47" s="202"/>
      <c r="AN47" s="202"/>
    </row>
    <row r="48" spans="1:79" x14ac:dyDescent="0.25">
      <c r="AA48" s="61" t="s">
        <v>115</v>
      </c>
      <c r="AB48" s="202"/>
      <c r="AC48" s="202"/>
      <c r="AD48" s="237"/>
      <c r="AE48" s="202"/>
      <c r="AF48" s="202"/>
      <c r="AG48" s="202"/>
      <c r="AH48" s="203"/>
      <c r="AI48" s="202"/>
      <c r="AJ48" s="202"/>
      <c r="AK48" s="202"/>
      <c r="AL48" s="203"/>
      <c r="AM48" s="202"/>
      <c r="AN48" s="202"/>
    </row>
    <row r="49" spans="27:40" x14ac:dyDescent="0.25">
      <c r="AA49" s="217" t="s">
        <v>79</v>
      </c>
      <c r="AB49" s="198" t="s">
        <v>97</v>
      </c>
      <c r="AC49" s="204"/>
      <c r="AD49" s="238">
        <f>AD45</f>
        <v>2433600</v>
      </c>
      <c r="AE49" s="200">
        <f t="shared" ref="AE49:AN49" si="13">AE45</f>
        <v>0</v>
      </c>
      <c r="AF49" s="200">
        <f t="shared" si="13"/>
        <v>851760</v>
      </c>
      <c r="AG49" s="200">
        <f t="shared" si="13"/>
        <v>0</v>
      </c>
      <c r="AH49" s="200">
        <f t="shared" si="13"/>
        <v>121680</v>
      </c>
      <c r="AI49" s="200">
        <f t="shared" si="13"/>
        <v>1338480</v>
      </c>
      <c r="AJ49" s="201">
        <f t="shared" si="13"/>
        <v>0</v>
      </c>
      <c r="AK49" s="202"/>
      <c r="AL49" s="199">
        <f t="shared" si="13"/>
        <v>121680</v>
      </c>
      <c r="AM49" s="200">
        <f t="shared" si="13"/>
        <v>0</v>
      </c>
      <c r="AN49" s="201">
        <f t="shared" si="13"/>
        <v>0</v>
      </c>
    </row>
    <row r="50" spans="27:40" x14ac:dyDescent="0.25">
      <c r="AA50" s="217" t="s">
        <v>79</v>
      </c>
      <c r="AB50" s="198" t="s">
        <v>98</v>
      </c>
      <c r="AC50" s="204"/>
      <c r="AD50" s="238">
        <f>AD46*10</f>
        <v>4525854.1714285724</v>
      </c>
      <c r="AE50" s="200">
        <f t="shared" ref="AE50:AN50" si="14">AE46*10</f>
        <v>2941805.211428572</v>
      </c>
      <c r="AF50" s="200">
        <f t="shared" si="14"/>
        <v>0</v>
      </c>
      <c r="AG50" s="200">
        <f t="shared" si="14"/>
        <v>1131463.5428571431</v>
      </c>
      <c r="AH50" s="200">
        <f t="shared" si="14"/>
        <v>0</v>
      </c>
      <c r="AI50" s="200">
        <f t="shared" si="14"/>
        <v>0</v>
      </c>
      <c r="AJ50" s="201">
        <f t="shared" si="14"/>
        <v>452585.41714285727</v>
      </c>
      <c r="AK50" s="202"/>
      <c r="AL50" s="199">
        <f t="shared" si="14"/>
        <v>0</v>
      </c>
      <c r="AM50" s="200">
        <f t="shared" si="14"/>
        <v>0</v>
      </c>
      <c r="AN50" s="201">
        <f t="shared" si="14"/>
        <v>0</v>
      </c>
    </row>
    <row r="51" spans="27:40" x14ac:dyDescent="0.25">
      <c r="AA51" s="217" t="s">
        <v>79</v>
      </c>
      <c r="AB51" s="204" t="s">
        <v>94</v>
      </c>
      <c r="AC51" s="198"/>
      <c r="AD51" s="236">
        <f>AD49+AD50</f>
        <v>6959454.1714285724</v>
      </c>
      <c r="AE51" s="206">
        <f t="shared" ref="AE51:AN51" si="15">AE49+AE50</f>
        <v>2941805.211428572</v>
      </c>
      <c r="AF51" s="206">
        <f t="shared" si="15"/>
        <v>851760</v>
      </c>
      <c r="AG51" s="206">
        <f t="shared" si="15"/>
        <v>1131463.5428571431</v>
      </c>
      <c r="AH51" s="206">
        <f t="shared" si="15"/>
        <v>121680</v>
      </c>
      <c r="AI51" s="206">
        <f t="shared" si="15"/>
        <v>1338480</v>
      </c>
      <c r="AJ51" s="207">
        <f t="shared" si="15"/>
        <v>452585.41714285727</v>
      </c>
      <c r="AK51" s="202"/>
      <c r="AL51" s="205">
        <f t="shared" si="15"/>
        <v>121680</v>
      </c>
      <c r="AM51" s="206">
        <f t="shared" si="15"/>
        <v>0</v>
      </c>
      <c r="AN51" s="207">
        <f t="shared" si="15"/>
        <v>0</v>
      </c>
    </row>
    <row r="53" spans="27:40" x14ac:dyDescent="0.25">
      <c r="AA53" s="61" t="s">
        <v>99</v>
      </c>
    </row>
    <row r="54" spans="27:40" x14ac:dyDescent="0.25">
      <c r="AA54" s="172" t="s">
        <v>100</v>
      </c>
      <c r="AB54" s="172"/>
      <c r="AC54" s="172"/>
      <c r="AD54" s="239">
        <f t="shared" ref="AD54:AJ54" si="16">AD51/15600</f>
        <v>446.11885714285722</v>
      </c>
      <c r="AE54" s="218">
        <f t="shared" si="16"/>
        <v>188.57725714285718</v>
      </c>
      <c r="AF54" s="218">
        <f t="shared" si="16"/>
        <v>54.6</v>
      </c>
      <c r="AG54" s="218">
        <f t="shared" si="16"/>
        <v>72.529714285714306</v>
      </c>
      <c r="AH54" s="218">
        <f t="shared" si="16"/>
        <v>7.8</v>
      </c>
      <c r="AI54" s="218">
        <f t="shared" si="16"/>
        <v>85.8</v>
      </c>
      <c r="AJ54" s="219">
        <f t="shared" si="16"/>
        <v>29.011885714285722</v>
      </c>
      <c r="AK54" s="61"/>
      <c r="AL54" s="173">
        <f>AL51/15600</f>
        <v>7.8</v>
      </c>
      <c r="AM54" s="218"/>
      <c r="AN54" s="219"/>
    </row>
    <row r="55" spans="27:40" x14ac:dyDescent="0.25">
      <c r="AA55" s="172" t="s">
        <v>101</v>
      </c>
      <c r="AB55" s="172"/>
      <c r="AC55" s="172"/>
      <c r="AD55" s="239">
        <f>AD54*3.6</f>
        <v>1606.027885714286</v>
      </c>
      <c r="AE55" s="218">
        <f t="shared" ref="AE55:AJ55" si="17">AE54*3.6</f>
        <v>678.87812571428583</v>
      </c>
      <c r="AF55" s="218">
        <f t="shared" si="17"/>
        <v>196.56</v>
      </c>
      <c r="AG55" s="218">
        <f t="shared" si="17"/>
        <v>261.10697142857151</v>
      </c>
      <c r="AH55" s="218">
        <f t="shared" si="17"/>
        <v>28.08</v>
      </c>
      <c r="AI55" s="218">
        <f t="shared" si="17"/>
        <v>308.88</v>
      </c>
      <c r="AJ55" s="219">
        <f t="shared" si="17"/>
        <v>104.44278857142859</v>
      </c>
      <c r="AK55" s="61"/>
      <c r="AL55" s="173">
        <f t="shared" ref="AL55" si="18">AL54*3.6</f>
        <v>28.08</v>
      </c>
      <c r="AM55" s="218">
        <f t="shared" ref="AM55" si="19">AM54*3.6</f>
        <v>0</v>
      </c>
      <c r="AN55" s="219">
        <f t="shared" ref="AN55" si="20">AN54*3.6</f>
        <v>0</v>
      </c>
    </row>
  </sheetData>
  <mergeCells count="11">
    <mergeCell ref="S6:X6"/>
    <mergeCell ref="Z6:AB6"/>
    <mergeCell ref="AE6:AJ6"/>
    <mergeCell ref="AL6:AN6"/>
    <mergeCell ref="B5:P5"/>
    <mergeCell ref="B6:B7"/>
    <mergeCell ref="D6:D7"/>
    <mergeCell ref="E6:F6"/>
    <mergeCell ref="H6:I6"/>
    <mergeCell ref="J6:K6"/>
    <mergeCell ref="M6:P6"/>
  </mergeCells>
  <printOptions horizontalCentered="1" verticalCentered="1"/>
  <pageMargins left="0.70866141732283472" right="0.70866141732283472" top="0.98425196850393704" bottom="0.98425196850393704" header="0.39370078740157483" footer="0.39370078740157483"/>
  <pageSetup paperSize="9" scale="82" orientation="landscape" r:id="rId1"/>
  <headerFooter>
    <oddHeader>&amp;L&amp;"Calibri,Bold"&amp;11&amp;F&amp;R&amp;"Calibri,Bold"&amp;11INOGATE</oddHeader>
    <oddFooter>&amp;L&amp;"Calibri,Bold"&amp;11&amp;A&amp;R&amp;"Calibri,Bold"&amp;11&amp;P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XEV55"/>
  <sheetViews>
    <sheetView showGridLines="0" tabSelected="1" zoomScale="28" zoomScaleNormal="100" workbookViewId="0">
      <pane xSplit="3" topLeftCell="D1" activePane="topRight" state="frozen"/>
      <selection pane="topRight" activeCell="I91" sqref="I91"/>
    </sheetView>
  </sheetViews>
  <sheetFormatPr defaultColWidth="11.42578125" defaultRowHeight="15.75" x14ac:dyDescent="0.25"/>
  <cols>
    <col min="1" max="1" width="3.42578125" style="1" customWidth="1"/>
    <col min="2" max="2" width="35.28515625" style="1" bestFit="1" customWidth="1"/>
    <col min="3" max="3" width="3.28515625" style="1" customWidth="1"/>
    <col min="4" max="4" width="11.42578125" style="1"/>
    <col min="5" max="11" width="13.5703125" style="1" customWidth="1"/>
    <col min="12" max="12" width="14.7109375" style="1" customWidth="1"/>
    <col min="13" max="16" width="13.5703125" style="1" customWidth="1"/>
    <col min="17" max="17" width="4.85546875" style="1" customWidth="1"/>
    <col min="18" max="18" width="13.5703125" style="1" customWidth="1"/>
    <col min="19" max="24" width="12.140625" style="1" customWidth="1"/>
    <col min="25" max="25" width="3.85546875" style="1" customWidth="1"/>
    <col min="26" max="29" width="12.140625" style="1" customWidth="1"/>
    <col min="30" max="30" width="13.5703125" style="170" customWidth="1"/>
    <col min="31" max="36" width="12.140625" style="1" customWidth="1"/>
    <col min="37" max="37" width="4.42578125" style="1" customWidth="1"/>
    <col min="38" max="40" width="12.140625" style="1" customWidth="1"/>
    <col min="41" max="41" width="11.42578125" style="1"/>
    <col min="42" max="54" width="11.7109375" style="1" customWidth="1"/>
    <col min="55" max="62" width="11.42578125" style="1"/>
    <col min="63" max="63" width="16.7109375" style="1" customWidth="1"/>
    <col min="64" max="64" width="13.5703125" style="1" customWidth="1"/>
    <col min="65" max="16384" width="11.42578125" style="1"/>
  </cols>
  <sheetData>
    <row r="1" spans="1:1016 1027:2040 2051:3064 3075:4088 4099:5112 5123:6136 6147:7160 7171:8184 8195:9208 9219:10232 10243:11256 11267:12280 12291:13304 13315:14328 14339:15352 15363:16376" s="66" customFormat="1" ht="35.25" customHeight="1" thickTop="1" thickBot="1" x14ac:dyDescent="0.3">
      <c r="B1" s="175" t="s">
        <v>104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69"/>
      <c r="R1" s="153"/>
      <c r="AD1" s="225"/>
      <c r="AP1" s="65"/>
    </row>
    <row r="2" spans="1:1016 1027:2040 2051:3064 3075:4088 4099:5112 5123:6136 6147:7160 7171:8184 8195:9208 9219:10232 10243:11256 11267:12280 12291:13304 13315:14328 14339:15352 15363:16376" s="20" customFormat="1" ht="27.6" customHeight="1" thickTop="1" x14ac:dyDescent="0.3">
      <c r="A2" s="66"/>
      <c r="B2" s="67"/>
      <c r="C2" s="78"/>
      <c r="D2" s="69"/>
      <c r="E2" s="70"/>
      <c r="F2" s="70"/>
      <c r="G2" s="70"/>
      <c r="H2" s="70"/>
      <c r="I2" s="70"/>
      <c r="J2" s="71"/>
      <c r="Q2" s="1"/>
      <c r="S2" s="72"/>
      <c r="T2" s="70"/>
      <c r="U2" s="70"/>
      <c r="Z2" s="72"/>
      <c r="AA2" s="70"/>
      <c r="AB2" s="70"/>
      <c r="AD2" s="226"/>
      <c r="AE2" s="72"/>
      <c r="AF2" s="70"/>
      <c r="AG2" s="70"/>
      <c r="AL2" s="72"/>
      <c r="AM2" s="70"/>
      <c r="AN2" s="70"/>
      <c r="AQ2" s="72"/>
      <c r="AR2" s="70"/>
      <c r="AS2" s="70"/>
      <c r="AU2" s="70"/>
      <c r="AV2" s="70"/>
      <c r="AW2" s="70"/>
      <c r="AY2" s="70"/>
      <c r="BC2" s="70"/>
      <c r="BD2" s="70"/>
      <c r="BO2" s="72"/>
      <c r="BP2" s="70"/>
      <c r="BQ2" s="70"/>
      <c r="BS2" s="70"/>
      <c r="BT2" s="70"/>
      <c r="CE2" s="72"/>
      <c r="CF2" s="70"/>
      <c r="CG2" s="70"/>
      <c r="CI2" s="70"/>
      <c r="CJ2" s="70"/>
      <c r="CU2" s="72"/>
      <c r="CV2" s="70"/>
      <c r="CW2" s="70"/>
      <c r="CY2" s="70"/>
      <c r="CZ2" s="70"/>
      <c r="DK2" s="72"/>
      <c r="DL2" s="70"/>
      <c r="DM2" s="70"/>
      <c r="DO2" s="70"/>
      <c r="DP2" s="70"/>
      <c r="EA2" s="72"/>
      <c r="EB2" s="70"/>
      <c r="EC2" s="70"/>
      <c r="EE2" s="70"/>
      <c r="EF2" s="70"/>
      <c r="EQ2" s="72"/>
      <c r="ER2" s="70"/>
      <c r="ES2" s="70"/>
      <c r="EU2" s="70"/>
      <c r="EV2" s="70"/>
      <c r="FG2" s="72"/>
      <c r="FH2" s="70"/>
      <c r="FI2" s="70"/>
      <c r="FK2" s="70"/>
      <c r="FL2" s="70"/>
      <c r="FW2" s="72"/>
      <c r="FX2" s="70"/>
      <c r="FY2" s="70"/>
      <c r="GA2" s="70"/>
      <c r="GB2" s="70"/>
      <c r="GM2" s="72"/>
      <c r="GN2" s="70"/>
      <c r="GO2" s="70"/>
      <c r="GQ2" s="70"/>
      <c r="GR2" s="70"/>
      <c r="HC2" s="72"/>
      <c r="HD2" s="70"/>
      <c r="HE2" s="70"/>
      <c r="HG2" s="70"/>
      <c r="HH2" s="70"/>
      <c r="HS2" s="72"/>
      <c r="HT2" s="70"/>
      <c r="HU2" s="70"/>
      <c r="HW2" s="70"/>
      <c r="HX2" s="70"/>
      <c r="II2" s="72"/>
      <c r="IJ2" s="70"/>
      <c r="IK2" s="70"/>
      <c r="IM2" s="70"/>
      <c r="IN2" s="70"/>
      <c r="IY2" s="72"/>
      <c r="IZ2" s="70"/>
      <c r="JA2" s="70"/>
      <c r="JC2" s="70"/>
      <c r="JD2" s="70"/>
      <c r="JO2" s="72"/>
      <c r="JP2" s="70"/>
      <c r="JQ2" s="70"/>
      <c r="JS2" s="70"/>
      <c r="JT2" s="70"/>
      <c r="KE2" s="72"/>
      <c r="KF2" s="70"/>
      <c r="KG2" s="70"/>
      <c r="KI2" s="70"/>
      <c r="KJ2" s="70"/>
      <c r="KU2" s="72"/>
      <c r="KV2" s="70"/>
      <c r="KW2" s="70"/>
      <c r="KY2" s="70"/>
      <c r="KZ2" s="70"/>
      <c r="LK2" s="72"/>
      <c r="LL2" s="70"/>
      <c r="LM2" s="70"/>
      <c r="LO2" s="70"/>
      <c r="LP2" s="70"/>
      <c r="MA2" s="72"/>
      <c r="MB2" s="70"/>
      <c r="MC2" s="70"/>
      <c r="ME2" s="70"/>
      <c r="MF2" s="70"/>
      <c r="MQ2" s="72"/>
      <c r="MR2" s="70"/>
      <c r="MS2" s="70"/>
      <c r="MU2" s="70"/>
      <c r="MV2" s="70"/>
      <c r="NG2" s="72"/>
      <c r="NH2" s="70"/>
      <c r="NI2" s="70"/>
      <c r="NK2" s="70"/>
      <c r="NL2" s="70"/>
      <c r="NW2" s="72"/>
      <c r="NX2" s="70"/>
      <c r="NY2" s="70"/>
      <c r="OA2" s="70"/>
      <c r="OB2" s="70"/>
      <c r="OM2" s="72"/>
      <c r="ON2" s="70"/>
      <c r="OO2" s="70"/>
      <c r="OQ2" s="70"/>
      <c r="OR2" s="70"/>
      <c r="PC2" s="72"/>
      <c r="PD2" s="70"/>
      <c r="PE2" s="70"/>
      <c r="PG2" s="70"/>
      <c r="PH2" s="70"/>
      <c r="PS2" s="72"/>
      <c r="PT2" s="70"/>
      <c r="PU2" s="70"/>
      <c r="PW2" s="70"/>
      <c r="PX2" s="70"/>
      <c r="QI2" s="72"/>
      <c r="QJ2" s="70"/>
      <c r="QK2" s="70"/>
      <c r="QM2" s="70"/>
      <c r="QN2" s="70"/>
      <c r="QY2" s="72"/>
      <c r="QZ2" s="70"/>
      <c r="RA2" s="70"/>
      <c r="RC2" s="70"/>
      <c r="RD2" s="70"/>
      <c r="RO2" s="72"/>
      <c r="RP2" s="70"/>
      <c r="RQ2" s="70"/>
      <c r="RS2" s="70"/>
      <c r="RT2" s="70"/>
      <c r="SE2" s="72"/>
      <c r="SF2" s="70"/>
      <c r="SG2" s="70"/>
      <c r="SI2" s="70"/>
      <c r="SJ2" s="70"/>
      <c r="SU2" s="72"/>
      <c r="SV2" s="70"/>
      <c r="SW2" s="70"/>
      <c r="SY2" s="70"/>
      <c r="SZ2" s="70"/>
      <c r="TK2" s="72"/>
      <c r="TL2" s="70"/>
      <c r="TM2" s="70"/>
      <c r="TO2" s="70"/>
      <c r="TP2" s="70"/>
      <c r="UA2" s="72"/>
      <c r="UB2" s="70"/>
      <c r="UC2" s="70"/>
      <c r="UE2" s="70"/>
      <c r="UF2" s="70"/>
      <c r="UQ2" s="72"/>
      <c r="UR2" s="70"/>
      <c r="US2" s="70"/>
      <c r="UU2" s="70"/>
      <c r="UV2" s="70"/>
      <c r="VG2" s="72"/>
      <c r="VH2" s="70"/>
      <c r="VI2" s="70"/>
      <c r="VK2" s="70"/>
      <c r="VL2" s="70"/>
      <c r="VW2" s="72"/>
      <c r="VX2" s="70"/>
      <c r="VY2" s="70"/>
      <c r="WA2" s="70"/>
      <c r="WB2" s="70"/>
      <c r="WM2" s="72"/>
      <c r="WN2" s="70"/>
      <c r="WO2" s="70"/>
      <c r="WQ2" s="70"/>
      <c r="WR2" s="70"/>
      <c r="XC2" s="72"/>
      <c r="XD2" s="70"/>
      <c r="XE2" s="70"/>
      <c r="XG2" s="70"/>
      <c r="XH2" s="70"/>
      <c r="XS2" s="72"/>
      <c r="XT2" s="70"/>
      <c r="XU2" s="70"/>
      <c r="XW2" s="70"/>
      <c r="XX2" s="70"/>
      <c r="YI2" s="72"/>
      <c r="YJ2" s="70"/>
      <c r="YK2" s="70"/>
      <c r="YM2" s="70"/>
      <c r="YN2" s="70"/>
      <c r="YY2" s="72"/>
      <c r="YZ2" s="70"/>
      <c r="ZA2" s="70"/>
      <c r="ZC2" s="70"/>
      <c r="ZD2" s="70"/>
      <c r="ZO2" s="72"/>
      <c r="ZP2" s="70"/>
      <c r="ZQ2" s="70"/>
      <c r="ZS2" s="70"/>
      <c r="ZT2" s="70"/>
      <c r="AAE2" s="72"/>
      <c r="AAF2" s="70"/>
      <c r="AAG2" s="70"/>
      <c r="AAI2" s="70"/>
      <c r="AAJ2" s="70"/>
      <c r="AAU2" s="72"/>
      <c r="AAV2" s="70"/>
      <c r="AAW2" s="70"/>
      <c r="AAY2" s="70"/>
      <c r="AAZ2" s="70"/>
      <c r="ABK2" s="72"/>
      <c r="ABL2" s="70"/>
      <c r="ABM2" s="70"/>
      <c r="ABO2" s="70"/>
      <c r="ABP2" s="70"/>
      <c r="ACA2" s="72"/>
      <c r="ACB2" s="70"/>
      <c r="ACC2" s="70"/>
      <c r="ACE2" s="70"/>
      <c r="ACF2" s="70"/>
      <c r="ACQ2" s="72"/>
      <c r="ACR2" s="70"/>
      <c r="ACS2" s="70"/>
      <c r="ACU2" s="70"/>
      <c r="ACV2" s="70"/>
      <c r="ADG2" s="72"/>
      <c r="ADH2" s="70"/>
      <c r="ADI2" s="70"/>
      <c r="ADK2" s="70"/>
      <c r="ADL2" s="70"/>
      <c r="ADW2" s="72"/>
      <c r="ADX2" s="70"/>
      <c r="ADY2" s="70"/>
      <c r="AEA2" s="70"/>
      <c r="AEB2" s="70"/>
      <c r="AEM2" s="72"/>
      <c r="AEN2" s="70"/>
      <c r="AEO2" s="70"/>
      <c r="AEQ2" s="70"/>
      <c r="AER2" s="70"/>
      <c r="AFC2" s="72"/>
      <c r="AFD2" s="70"/>
      <c r="AFE2" s="70"/>
      <c r="AFG2" s="70"/>
      <c r="AFH2" s="70"/>
      <c r="AFS2" s="72"/>
      <c r="AFT2" s="70"/>
      <c r="AFU2" s="70"/>
      <c r="AFW2" s="70"/>
      <c r="AFX2" s="70"/>
      <c r="AGI2" s="72"/>
      <c r="AGJ2" s="70"/>
      <c r="AGK2" s="70"/>
      <c r="AGM2" s="70"/>
      <c r="AGN2" s="70"/>
      <c r="AGY2" s="72"/>
      <c r="AGZ2" s="70"/>
      <c r="AHA2" s="70"/>
      <c r="AHC2" s="70"/>
      <c r="AHD2" s="70"/>
      <c r="AHO2" s="72"/>
      <c r="AHP2" s="70"/>
      <c r="AHQ2" s="70"/>
      <c r="AHS2" s="70"/>
      <c r="AHT2" s="70"/>
      <c r="AIE2" s="72"/>
      <c r="AIF2" s="70"/>
      <c r="AIG2" s="70"/>
      <c r="AII2" s="70"/>
      <c r="AIJ2" s="70"/>
      <c r="AIU2" s="72"/>
      <c r="AIV2" s="70"/>
      <c r="AIW2" s="70"/>
      <c r="AIY2" s="70"/>
      <c r="AIZ2" s="70"/>
      <c r="AJK2" s="72"/>
      <c r="AJL2" s="70"/>
      <c r="AJM2" s="70"/>
      <c r="AJO2" s="70"/>
      <c r="AJP2" s="70"/>
      <c r="AKA2" s="72"/>
      <c r="AKB2" s="70"/>
      <c r="AKC2" s="70"/>
      <c r="AKE2" s="70"/>
      <c r="AKF2" s="70"/>
      <c r="AKQ2" s="72"/>
      <c r="AKR2" s="70"/>
      <c r="AKS2" s="70"/>
      <c r="AKU2" s="70"/>
      <c r="AKV2" s="70"/>
      <c r="ALG2" s="72"/>
      <c r="ALH2" s="70"/>
      <c r="ALI2" s="70"/>
      <c r="ALK2" s="70"/>
      <c r="ALL2" s="70"/>
      <c r="ALW2" s="72"/>
      <c r="ALX2" s="70"/>
      <c r="ALY2" s="70"/>
      <c r="AMA2" s="70"/>
      <c r="AMB2" s="70"/>
      <c r="AMM2" s="72"/>
      <c r="AMN2" s="70"/>
      <c r="AMO2" s="70"/>
      <c r="AMQ2" s="70"/>
      <c r="AMR2" s="70"/>
      <c r="ANC2" s="72"/>
      <c r="AND2" s="70"/>
      <c r="ANE2" s="70"/>
      <c r="ANG2" s="70"/>
      <c r="ANH2" s="70"/>
      <c r="ANS2" s="72"/>
      <c r="ANT2" s="70"/>
      <c r="ANU2" s="70"/>
      <c r="ANW2" s="70"/>
      <c r="ANX2" s="70"/>
      <c r="AOI2" s="72"/>
      <c r="AOJ2" s="70"/>
      <c r="AOK2" s="70"/>
      <c r="AOM2" s="70"/>
      <c r="AON2" s="70"/>
      <c r="AOY2" s="72"/>
      <c r="AOZ2" s="70"/>
      <c r="APA2" s="70"/>
      <c r="APC2" s="70"/>
      <c r="APD2" s="70"/>
      <c r="APO2" s="72"/>
      <c r="APP2" s="70"/>
      <c r="APQ2" s="70"/>
      <c r="APS2" s="70"/>
      <c r="APT2" s="70"/>
      <c r="AQE2" s="72"/>
      <c r="AQF2" s="70"/>
      <c r="AQG2" s="70"/>
      <c r="AQI2" s="70"/>
      <c r="AQJ2" s="70"/>
      <c r="AQU2" s="72"/>
      <c r="AQV2" s="70"/>
      <c r="AQW2" s="70"/>
      <c r="AQY2" s="70"/>
      <c r="AQZ2" s="70"/>
      <c r="ARK2" s="72"/>
      <c r="ARL2" s="70"/>
      <c r="ARM2" s="70"/>
      <c r="ARO2" s="70"/>
      <c r="ARP2" s="70"/>
      <c r="ASA2" s="72"/>
      <c r="ASB2" s="70"/>
      <c r="ASC2" s="70"/>
      <c r="ASE2" s="70"/>
      <c r="ASF2" s="70"/>
      <c r="ASQ2" s="72"/>
      <c r="ASR2" s="70"/>
      <c r="ASS2" s="70"/>
      <c r="ASU2" s="70"/>
      <c r="ASV2" s="70"/>
      <c r="ATG2" s="72"/>
      <c r="ATH2" s="70"/>
      <c r="ATI2" s="70"/>
      <c r="ATK2" s="70"/>
      <c r="ATL2" s="70"/>
      <c r="ATW2" s="72"/>
      <c r="ATX2" s="70"/>
      <c r="ATY2" s="70"/>
      <c r="AUA2" s="70"/>
      <c r="AUB2" s="70"/>
      <c r="AUM2" s="72"/>
      <c r="AUN2" s="70"/>
      <c r="AUO2" s="70"/>
      <c r="AUQ2" s="70"/>
      <c r="AUR2" s="70"/>
      <c r="AVC2" s="72"/>
      <c r="AVD2" s="70"/>
      <c r="AVE2" s="70"/>
      <c r="AVG2" s="70"/>
      <c r="AVH2" s="70"/>
      <c r="AVS2" s="72"/>
      <c r="AVT2" s="70"/>
      <c r="AVU2" s="70"/>
      <c r="AVW2" s="70"/>
      <c r="AVX2" s="70"/>
      <c r="AWI2" s="72"/>
      <c r="AWJ2" s="70"/>
      <c r="AWK2" s="70"/>
      <c r="AWM2" s="70"/>
      <c r="AWN2" s="70"/>
      <c r="AWY2" s="72"/>
      <c r="AWZ2" s="70"/>
      <c r="AXA2" s="70"/>
      <c r="AXC2" s="70"/>
      <c r="AXD2" s="70"/>
      <c r="AXO2" s="72"/>
      <c r="AXP2" s="70"/>
      <c r="AXQ2" s="70"/>
      <c r="AXS2" s="70"/>
      <c r="AXT2" s="70"/>
      <c r="AYE2" s="72"/>
      <c r="AYF2" s="70"/>
      <c r="AYG2" s="70"/>
      <c r="AYI2" s="70"/>
      <c r="AYJ2" s="70"/>
      <c r="AYU2" s="72"/>
      <c r="AYV2" s="70"/>
      <c r="AYW2" s="70"/>
      <c r="AYY2" s="70"/>
      <c r="AYZ2" s="70"/>
      <c r="AZK2" s="72"/>
      <c r="AZL2" s="70"/>
      <c r="AZM2" s="70"/>
      <c r="AZO2" s="70"/>
      <c r="AZP2" s="70"/>
      <c r="BAA2" s="72"/>
      <c r="BAB2" s="70"/>
      <c r="BAC2" s="70"/>
      <c r="BAE2" s="70"/>
      <c r="BAF2" s="70"/>
      <c r="BAQ2" s="72"/>
      <c r="BAR2" s="70"/>
      <c r="BAS2" s="70"/>
      <c r="BAU2" s="70"/>
      <c r="BAV2" s="70"/>
      <c r="BBG2" s="72"/>
      <c r="BBH2" s="70"/>
      <c r="BBI2" s="70"/>
      <c r="BBK2" s="70"/>
      <c r="BBL2" s="70"/>
      <c r="BBW2" s="72"/>
      <c r="BBX2" s="70"/>
      <c r="BBY2" s="70"/>
      <c r="BCA2" s="70"/>
      <c r="BCB2" s="70"/>
      <c r="BCM2" s="72"/>
      <c r="BCN2" s="70"/>
      <c r="BCO2" s="70"/>
      <c r="BCQ2" s="70"/>
      <c r="BCR2" s="70"/>
      <c r="BDC2" s="72"/>
      <c r="BDD2" s="70"/>
      <c r="BDE2" s="70"/>
      <c r="BDG2" s="70"/>
      <c r="BDH2" s="70"/>
      <c r="BDS2" s="72"/>
      <c r="BDT2" s="70"/>
      <c r="BDU2" s="70"/>
      <c r="BDW2" s="70"/>
      <c r="BDX2" s="70"/>
      <c r="BEI2" s="72"/>
      <c r="BEJ2" s="70"/>
      <c r="BEK2" s="70"/>
      <c r="BEM2" s="70"/>
      <c r="BEN2" s="70"/>
      <c r="BEY2" s="72"/>
      <c r="BEZ2" s="70"/>
      <c r="BFA2" s="70"/>
      <c r="BFC2" s="70"/>
      <c r="BFD2" s="70"/>
      <c r="BFO2" s="72"/>
      <c r="BFP2" s="70"/>
      <c r="BFQ2" s="70"/>
      <c r="BFS2" s="70"/>
      <c r="BFT2" s="70"/>
      <c r="BGE2" s="72"/>
      <c r="BGF2" s="70"/>
      <c r="BGG2" s="70"/>
      <c r="BGI2" s="70"/>
      <c r="BGJ2" s="70"/>
      <c r="BGU2" s="72"/>
      <c r="BGV2" s="70"/>
      <c r="BGW2" s="70"/>
      <c r="BGY2" s="70"/>
      <c r="BGZ2" s="70"/>
      <c r="BHK2" s="72"/>
      <c r="BHL2" s="70"/>
      <c r="BHM2" s="70"/>
      <c r="BHO2" s="70"/>
      <c r="BHP2" s="70"/>
      <c r="BIA2" s="72"/>
      <c r="BIB2" s="70"/>
      <c r="BIC2" s="70"/>
      <c r="BIE2" s="70"/>
      <c r="BIF2" s="70"/>
      <c r="BIQ2" s="72"/>
      <c r="BIR2" s="70"/>
      <c r="BIS2" s="70"/>
      <c r="BIU2" s="70"/>
      <c r="BIV2" s="70"/>
      <c r="BJG2" s="72"/>
      <c r="BJH2" s="70"/>
      <c r="BJI2" s="70"/>
      <c r="BJK2" s="70"/>
      <c r="BJL2" s="70"/>
      <c r="BJW2" s="72"/>
      <c r="BJX2" s="70"/>
      <c r="BJY2" s="70"/>
      <c r="BKA2" s="70"/>
      <c r="BKB2" s="70"/>
      <c r="BKM2" s="72"/>
      <c r="BKN2" s="70"/>
      <c r="BKO2" s="70"/>
      <c r="BKQ2" s="70"/>
      <c r="BKR2" s="70"/>
      <c r="BLC2" s="72"/>
      <c r="BLD2" s="70"/>
      <c r="BLE2" s="70"/>
      <c r="BLG2" s="70"/>
      <c r="BLH2" s="70"/>
      <c r="BLS2" s="72"/>
      <c r="BLT2" s="70"/>
      <c r="BLU2" s="70"/>
      <c r="BLW2" s="70"/>
      <c r="BLX2" s="70"/>
      <c r="BMI2" s="72"/>
      <c r="BMJ2" s="70"/>
      <c r="BMK2" s="70"/>
      <c r="BMM2" s="70"/>
      <c r="BMN2" s="70"/>
      <c r="BMY2" s="72"/>
      <c r="BMZ2" s="70"/>
      <c r="BNA2" s="70"/>
      <c r="BNC2" s="70"/>
      <c r="BND2" s="70"/>
      <c r="BNO2" s="72"/>
      <c r="BNP2" s="70"/>
      <c r="BNQ2" s="70"/>
      <c r="BNS2" s="70"/>
      <c r="BNT2" s="70"/>
      <c r="BOE2" s="72"/>
      <c r="BOF2" s="70"/>
      <c r="BOG2" s="70"/>
      <c r="BOI2" s="70"/>
      <c r="BOJ2" s="70"/>
      <c r="BOU2" s="72"/>
      <c r="BOV2" s="70"/>
      <c r="BOW2" s="70"/>
      <c r="BOY2" s="70"/>
      <c r="BOZ2" s="70"/>
      <c r="BPK2" s="72"/>
      <c r="BPL2" s="70"/>
      <c r="BPM2" s="70"/>
      <c r="BPO2" s="70"/>
      <c r="BPP2" s="70"/>
      <c r="BQA2" s="72"/>
      <c r="BQB2" s="70"/>
      <c r="BQC2" s="70"/>
      <c r="BQE2" s="70"/>
      <c r="BQF2" s="70"/>
      <c r="BQQ2" s="72"/>
      <c r="BQR2" s="70"/>
      <c r="BQS2" s="70"/>
      <c r="BQU2" s="70"/>
      <c r="BQV2" s="70"/>
      <c r="BRG2" s="72"/>
      <c r="BRH2" s="70"/>
      <c r="BRI2" s="70"/>
      <c r="BRK2" s="70"/>
      <c r="BRL2" s="70"/>
      <c r="BRW2" s="72"/>
      <c r="BRX2" s="70"/>
      <c r="BRY2" s="70"/>
      <c r="BSA2" s="70"/>
      <c r="BSB2" s="70"/>
      <c r="BSM2" s="72"/>
      <c r="BSN2" s="70"/>
      <c r="BSO2" s="70"/>
      <c r="BSQ2" s="70"/>
      <c r="BSR2" s="70"/>
      <c r="BTC2" s="72"/>
      <c r="BTD2" s="70"/>
      <c r="BTE2" s="70"/>
      <c r="BTG2" s="70"/>
      <c r="BTH2" s="70"/>
      <c r="BTS2" s="72"/>
      <c r="BTT2" s="70"/>
      <c r="BTU2" s="70"/>
      <c r="BTW2" s="70"/>
      <c r="BTX2" s="70"/>
      <c r="BUI2" s="72"/>
      <c r="BUJ2" s="70"/>
      <c r="BUK2" s="70"/>
      <c r="BUM2" s="70"/>
      <c r="BUN2" s="70"/>
      <c r="BUY2" s="72"/>
      <c r="BUZ2" s="70"/>
      <c r="BVA2" s="70"/>
      <c r="BVC2" s="70"/>
      <c r="BVD2" s="70"/>
      <c r="BVO2" s="72"/>
      <c r="BVP2" s="70"/>
      <c r="BVQ2" s="70"/>
      <c r="BVS2" s="70"/>
      <c r="BVT2" s="70"/>
      <c r="BWE2" s="72"/>
      <c r="BWF2" s="70"/>
      <c r="BWG2" s="70"/>
      <c r="BWI2" s="70"/>
      <c r="BWJ2" s="70"/>
      <c r="BWU2" s="72"/>
      <c r="BWV2" s="70"/>
      <c r="BWW2" s="70"/>
      <c r="BWY2" s="70"/>
      <c r="BWZ2" s="70"/>
      <c r="BXK2" s="72"/>
      <c r="BXL2" s="70"/>
      <c r="BXM2" s="70"/>
      <c r="BXO2" s="70"/>
      <c r="BXP2" s="70"/>
      <c r="BYA2" s="72"/>
      <c r="BYB2" s="70"/>
      <c r="BYC2" s="70"/>
      <c r="BYE2" s="70"/>
      <c r="BYF2" s="70"/>
      <c r="BYQ2" s="72"/>
      <c r="BYR2" s="70"/>
      <c r="BYS2" s="70"/>
      <c r="BYU2" s="70"/>
      <c r="BYV2" s="70"/>
      <c r="BZG2" s="72"/>
      <c r="BZH2" s="70"/>
      <c r="BZI2" s="70"/>
      <c r="BZK2" s="70"/>
      <c r="BZL2" s="70"/>
      <c r="BZW2" s="72"/>
      <c r="BZX2" s="70"/>
      <c r="BZY2" s="70"/>
      <c r="CAA2" s="70"/>
      <c r="CAB2" s="70"/>
      <c r="CAM2" s="72"/>
      <c r="CAN2" s="70"/>
      <c r="CAO2" s="70"/>
      <c r="CAQ2" s="70"/>
      <c r="CAR2" s="70"/>
      <c r="CBC2" s="72"/>
      <c r="CBD2" s="70"/>
      <c r="CBE2" s="70"/>
      <c r="CBG2" s="70"/>
      <c r="CBH2" s="70"/>
      <c r="CBS2" s="72"/>
      <c r="CBT2" s="70"/>
      <c r="CBU2" s="70"/>
      <c r="CBW2" s="70"/>
      <c r="CBX2" s="70"/>
      <c r="CCI2" s="72"/>
      <c r="CCJ2" s="70"/>
      <c r="CCK2" s="70"/>
      <c r="CCM2" s="70"/>
      <c r="CCN2" s="70"/>
      <c r="CCY2" s="72"/>
      <c r="CCZ2" s="70"/>
      <c r="CDA2" s="70"/>
      <c r="CDC2" s="70"/>
      <c r="CDD2" s="70"/>
      <c r="CDO2" s="72"/>
      <c r="CDP2" s="70"/>
      <c r="CDQ2" s="70"/>
      <c r="CDS2" s="70"/>
      <c r="CDT2" s="70"/>
      <c r="CEE2" s="72"/>
      <c r="CEF2" s="70"/>
      <c r="CEG2" s="70"/>
      <c r="CEI2" s="70"/>
      <c r="CEJ2" s="70"/>
      <c r="CEU2" s="72"/>
      <c r="CEV2" s="70"/>
      <c r="CEW2" s="70"/>
      <c r="CEY2" s="70"/>
      <c r="CEZ2" s="70"/>
      <c r="CFK2" s="72"/>
      <c r="CFL2" s="70"/>
      <c r="CFM2" s="70"/>
      <c r="CFO2" s="70"/>
      <c r="CFP2" s="70"/>
      <c r="CGA2" s="72"/>
      <c r="CGB2" s="70"/>
      <c r="CGC2" s="70"/>
      <c r="CGE2" s="70"/>
      <c r="CGF2" s="70"/>
      <c r="CGQ2" s="72"/>
      <c r="CGR2" s="70"/>
      <c r="CGS2" s="70"/>
      <c r="CGU2" s="70"/>
      <c r="CGV2" s="70"/>
      <c r="CHG2" s="72"/>
      <c r="CHH2" s="70"/>
      <c r="CHI2" s="70"/>
      <c r="CHK2" s="70"/>
      <c r="CHL2" s="70"/>
      <c r="CHW2" s="72"/>
      <c r="CHX2" s="70"/>
      <c r="CHY2" s="70"/>
      <c r="CIA2" s="70"/>
      <c r="CIB2" s="70"/>
      <c r="CIM2" s="72"/>
      <c r="CIN2" s="70"/>
      <c r="CIO2" s="70"/>
      <c r="CIQ2" s="70"/>
      <c r="CIR2" s="70"/>
      <c r="CJC2" s="72"/>
      <c r="CJD2" s="70"/>
      <c r="CJE2" s="70"/>
      <c r="CJG2" s="70"/>
      <c r="CJH2" s="70"/>
      <c r="CJS2" s="72"/>
      <c r="CJT2" s="70"/>
      <c r="CJU2" s="70"/>
      <c r="CJW2" s="70"/>
      <c r="CJX2" s="70"/>
      <c r="CKI2" s="72"/>
      <c r="CKJ2" s="70"/>
      <c r="CKK2" s="70"/>
      <c r="CKM2" s="70"/>
      <c r="CKN2" s="70"/>
      <c r="CKY2" s="72"/>
      <c r="CKZ2" s="70"/>
      <c r="CLA2" s="70"/>
      <c r="CLC2" s="70"/>
      <c r="CLD2" s="70"/>
      <c r="CLO2" s="72"/>
      <c r="CLP2" s="70"/>
      <c r="CLQ2" s="70"/>
      <c r="CLS2" s="70"/>
      <c r="CLT2" s="70"/>
      <c r="CME2" s="72"/>
      <c r="CMF2" s="70"/>
      <c r="CMG2" s="70"/>
      <c r="CMI2" s="70"/>
      <c r="CMJ2" s="70"/>
      <c r="CMU2" s="72"/>
      <c r="CMV2" s="70"/>
      <c r="CMW2" s="70"/>
      <c r="CMY2" s="70"/>
      <c r="CMZ2" s="70"/>
      <c r="CNK2" s="72"/>
      <c r="CNL2" s="70"/>
      <c r="CNM2" s="70"/>
      <c r="CNO2" s="70"/>
      <c r="CNP2" s="70"/>
      <c r="COA2" s="72"/>
      <c r="COB2" s="70"/>
      <c r="COC2" s="70"/>
      <c r="COE2" s="70"/>
      <c r="COF2" s="70"/>
      <c r="COQ2" s="72"/>
      <c r="COR2" s="70"/>
      <c r="COS2" s="70"/>
      <c r="COU2" s="70"/>
      <c r="COV2" s="70"/>
      <c r="CPG2" s="72"/>
      <c r="CPH2" s="70"/>
      <c r="CPI2" s="70"/>
      <c r="CPK2" s="70"/>
      <c r="CPL2" s="70"/>
      <c r="CPW2" s="72"/>
      <c r="CPX2" s="70"/>
      <c r="CPY2" s="70"/>
      <c r="CQA2" s="70"/>
      <c r="CQB2" s="70"/>
      <c r="CQM2" s="72"/>
      <c r="CQN2" s="70"/>
      <c r="CQO2" s="70"/>
      <c r="CQQ2" s="70"/>
      <c r="CQR2" s="70"/>
      <c r="CRC2" s="72"/>
      <c r="CRD2" s="70"/>
      <c r="CRE2" s="70"/>
      <c r="CRG2" s="70"/>
      <c r="CRH2" s="70"/>
      <c r="CRS2" s="72"/>
      <c r="CRT2" s="70"/>
      <c r="CRU2" s="70"/>
      <c r="CRW2" s="70"/>
      <c r="CRX2" s="70"/>
      <c r="CSI2" s="72"/>
      <c r="CSJ2" s="70"/>
      <c r="CSK2" s="70"/>
      <c r="CSM2" s="70"/>
      <c r="CSN2" s="70"/>
      <c r="CSY2" s="72"/>
      <c r="CSZ2" s="70"/>
      <c r="CTA2" s="70"/>
      <c r="CTC2" s="70"/>
      <c r="CTD2" s="70"/>
      <c r="CTO2" s="72"/>
      <c r="CTP2" s="70"/>
      <c r="CTQ2" s="70"/>
      <c r="CTS2" s="70"/>
      <c r="CTT2" s="70"/>
      <c r="CUE2" s="72"/>
      <c r="CUF2" s="70"/>
      <c r="CUG2" s="70"/>
      <c r="CUI2" s="70"/>
      <c r="CUJ2" s="70"/>
      <c r="CUU2" s="72"/>
      <c r="CUV2" s="70"/>
      <c r="CUW2" s="70"/>
      <c r="CUY2" s="70"/>
      <c r="CUZ2" s="70"/>
      <c r="CVK2" s="72"/>
      <c r="CVL2" s="70"/>
      <c r="CVM2" s="70"/>
      <c r="CVO2" s="70"/>
      <c r="CVP2" s="70"/>
      <c r="CWA2" s="72"/>
      <c r="CWB2" s="70"/>
      <c r="CWC2" s="70"/>
      <c r="CWE2" s="70"/>
      <c r="CWF2" s="70"/>
      <c r="CWQ2" s="72"/>
      <c r="CWR2" s="70"/>
      <c r="CWS2" s="70"/>
      <c r="CWU2" s="70"/>
      <c r="CWV2" s="70"/>
      <c r="CXG2" s="72"/>
      <c r="CXH2" s="70"/>
      <c r="CXI2" s="70"/>
      <c r="CXK2" s="70"/>
      <c r="CXL2" s="70"/>
      <c r="CXW2" s="72"/>
      <c r="CXX2" s="70"/>
      <c r="CXY2" s="70"/>
      <c r="CYA2" s="70"/>
      <c r="CYB2" s="70"/>
      <c r="CYM2" s="72"/>
      <c r="CYN2" s="70"/>
      <c r="CYO2" s="70"/>
      <c r="CYQ2" s="70"/>
      <c r="CYR2" s="70"/>
      <c r="CZC2" s="72"/>
      <c r="CZD2" s="70"/>
      <c r="CZE2" s="70"/>
      <c r="CZG2" s="70"/>
      <c r="CZH2" s="70"/>
      <c r="CZS2" s="72"/>
      <c r="CZT2" s="70"/>
      <c r="CZU2" s="70"/>
      <c r="CZW2" s="70"/>
      <c r="CZX2" s="70"/>
      <c r="DAI2" s="72"/>
      <c r="DAJ2" s="70"/>
      <c r="DAK2" s="70"/>
      <c r="DAM2" s="70"/>
      <c r="DAN2" s="70"/>
      <c r="DAY2" s="72"/>
      <c r="DAZ2" s="70"/>
      <c r="DBA2" s="70"/>
      <c r="DBC2" s="70"/>
      <c r="DBD2" s="70"/>
      <c r="DBO2" s="72"/>
      <c r="DBP2" s="70"/>
      <c r="DBQ2" s="70"/>
      <c r="DBS2" s="70"/>
      <c r="DBT2" s="70"/>
      <c r="DCE2" s="72"/>
      <c r="DCF2" s="70"/>
      <c r="DCG2" s="70"/>
      <c r="DCI2" s="70"/>
      <c r="DCJ2" s="70"/>
      <c r="DCU2" s="72"/>
      <c r="DCV2" s="70"/>
      <c r="DCW2" s="70"/>
      <c r="DCY2" s="70"/>
      <c r="DCZ2" s="70"/>
      <c r="DDK2" s="72"/>
      <c r="DDL2" s="70"/>
      <c r="DDM2" s="70"/>
      <c r="DDO2" s="70"/>
      <c r="DDP2" s="70"/>
      <c r="DEA2" s="72"/>
      <c r="DEB2" s="70"/>
      <c r="DEC2" s="70"/>
      <c r="DEE2" s="70"/>
      <c r="DEF2" s="70"/>
      <c r="DEQ2" s="72"/>
      <c r="DER2" s="70"/>
      <c r="DES2" s="70"/>
      <c r="DEU2" s="70"/>
      <c r="DEV2" s="70"/>
      <c r="DFG2" s="72"/>
      <c r="DFH2" s="70"/>
      <c r="DFI2" s="70"/>
      <c r="DFK2" s="70"/>
      <c r="DFL2" s="70"/>
      <c r="DFW2" s="72"/>
      <c r="DFX2" s="70"/>
      <c r="DFY2" s="70"/>
      <c r="DGA2" s="70"/>
      <c r="DGB2" s="70"/>
      <c r="DGM2" s="72"/>
      <c r="DGN2" s="70"/>
      <c r="DGO2" s="70"/>
      <c r="DGQ2" s="70"/>
      <c r="DGR2" s="70"/>
      <c r="DHC2" s="72"/>
      <c r="DHD2" s="70"/>
      <c r="DHE2" s="70"/>
      <c r="DHG2" s="70"/>
      <c r="DHH2" s="70"/>
      <c r="DHS2" s="72"/>
      <c r="DHT2" s="70"/>
      <c r="DHU2" s="70"/>
      <c r="DHW2" s="70"/>
      <c r="DHX2" s="70"/>
      <c r="DII2" s="72"/>
      <c r="DIJ2" s="70"/>
      <c r="DIK2" s="70"/>
      <c r="DIM2" s="70"/>
      <c r="DIN2" s="70"/>
      <c r="DIY2" s="72"/>
      <c r="DIZ2" s="70"/>
      <c r="DJA2" s="70"/>
      <c r="DJC2" s="70"/>
      <c r="DJD2" s="70"/>
      <c r="DJO2" s="72"/>
      <c r="DJP2" s="70"/>
      <c r="DJQ2" s="70"/>
      <c r="DJS2" s="70"/>
      <c r="DJT2" s="70"/>
      <c r="DKE2" s="72"/>
      <c r="DKF2" s="70"/>
      <c r="DKG2" s="70"/>
      <c r="DKI2" s="70"/>
      <c r="DKJ2" s="70"/>
      <c r="DKU2" s="72"/>
      <c r="DKV2" s="70"/>
      <c r="DKW2" s="70"/>
      <c r="DKY2" s="70"/>
      <c r="DKZ2" s="70"/>
      <c r="DLK2" s="72"/>
      <c r="DLL2" s="70"/>
      <c r="DLM2" s="70"/>
      <c r="DLO2" s="70"/>
      <c r="DLP2" s="70"/>
      <c r="DMA2" s="72"/>
      <c r="DMB2" s="70"/>
      <c r="DMC2" s="70"/>
      <c r="DME2" s="70"/>
      <c r="DMF2" s="70"/>
      <c r="DMQ2" s="72"/>
      <c r="DMR2" s="70"/>
      <c r="DMS2" s="70"/>
      <c r="DMU2" s="70"/>
      <c r="DMV2" s="70"/>
      <c r="DNG2" s="72"/>
      <c r="DNH2" s="70"/>
      <c r="DNI2" s="70"/>
      <c r="DNK2" s="70"/>
      <c r="DNL2" s="70"/>
      <c r="DNW2" s="72"/>
      <c r="DNX2" s="70"/>
      <c r="DNY2" s="70"/>
      <c r="DOA2" s="70"/>
      <c r="DOB2" s="70"/>
      <c r="DOM2" s="72"/>
      <c r="DON2" s="70"/>
      <c r="DOO2" s="70"/>
      <c r="DOQ2" s="70"/>
      <c r="DOR2" s="70"/>
      <c r="DPC2" s="72"/>
      <c r="DPD2" s="70"/>
      <c r="DPE2" s="70"/>
      <c r="DPG2" s="70"/>
      <c r="DPH2" s="70"/>
      <c r="DPS2" s="72"/>
      <c r="DPT2" s="70"/>
      <c r="DPU2" s="70"/>
      <c r="DPW2" s="70"/>
      <c r="DPX2" s="70"/>
      <c r="DQI2" s="72"/>
      <c r="DQJ2" s="70"/>
      <c r="DQK2" s="70"/>
      <c r="DQM2" s="70"/>
      <c r="DQN2" s="70"/>
      <c r="DQY2" s="72"/>
      <c r="DQZ2" s="70"/>
      <c r="DRA2" s="70"/>
      <c r="DRC2" s="70"/>
      <c r="DRD2" s="70"/>
      <c r="DRO2" s="72"/>
      <c r="DRP2" s="70"/>
      <c r="DRQ2" s="70"/>
      <c r="DRS2" s="70"/>
      <c r="DRT2" s="70"/>
      <c r="DSE2" s="72"/>
      <c r="DSF2" s="70"/>
      <c r="DSG2" s="70"/>
      <c r="DSI2" s="70"/>
      <c r="DSJ2" s="70"/>
      <c r="DSU2" s="72"/>
      <c r="DSV2" s="70"/>
      <c r="DSW2" s="70"/>
      <c r="DSY2" s="70"/>
      <c r="DSZ2" s="70"/>
      <c r="DTK2" s="72"/>
      <c r="DTL2" s="70"/>
      <c r="DTM2" s="70"/>
      <c r="DTO2" s="70"/>
      <c r="DTP2" s="70"/>
      <c r="DUA2" s="72"/>
      <c r="DUB2" s="70"/>
      <c r="DUC2" s="70"/>
      <c r="DUE2" s="70"/>
      <c r="DUF2" s="70"/>
      <c r="DUQ2" s="72"/>
      <c r="DUR2" s="70"/>
      <c r="DUS2" s="70"/>
      <c r="DUU2" s="70"/>
      <c r="DUV2" s="70"/>
      <c r="DVG2" s="72"/>
      <c r="DVH2" s="70"/>
      <c r="DVI2" s="70"/>
      <c r="DVK2" s="70"/>
      <c r="DVL2" s="70"/>
      <c r="DVW2" s="72"/>
      <c r="DVX2" s="70"/>
      <c r="DVY2" s="70"/>
      <c r="DWA2" s="70"/>
      <c r="DWB2" s="70"/>
      <c r="DWM2" s="72"/>
      <c r="DWN2" s="70"/>
      <c r="DWO2" s="70"/>
      <c r="DWQ2" s="70"/>
      <c r="DWR2" s="70"/>
      <c r="DXC2" s="72"/>
      <c r="DXD2" s="70"/>
      <c r="DXE2" s="70"/>
      <c r="DXG2" s="70"/>
      <c r="DXH2" s="70"/>
      <c r="DXS2" s="72"/>
      <c r="DXT2" s="70"/>
      <c r="DXU2" s="70"/>
      <c r="DXW2" s="70"/>
      <c r="DXX2" s="70"/>
      <c r="DYI2" s="72"/>
      <c r="DYJ2" s="70"/>
      <c r="DYK2" s="70"/>
      <c r="DYM2" s="70"/>
      <c r="DYN2" s="70"/>
      <c r="DYY2" s="72"/>
      <c r="DYZ2" s="70"/>
      <c r="DZA2" s="70"/>
      <c r="DZC2" s="70"/>
      <c r="DZD2" s="70"/>
      <c r="DZO2" s="72"/>
      <c r="DZP2" s="70"/>
      <c r="DZQ2" s="70"/>
      <c r="DZS2" s="70"/>
      <c r="DZT2" s="70"/>
      <c r="EAE2" s="72"/>
      <c r="EAF2" s="70"/>
      <c r="EAG2" s="70"/>
      <c r="EAI2" s="70"/>
      <c r="EAJ2" s="70"/>
      <c r="EAU2" s="72"/>
      <c r="EAV2" s="70"/>
      <c r="EAW2" s="70"/>
      <c r="EAY2" s="70"/>
      <c r="EAZ2" s="70"/>
      <c r="EBK2" s="72"/>
      <c r="EBL2" s="70"/>
      <c r="EBM2" s="70"/>
      <c r="EBO2" s="70"/>
      <c r="EBP2" s="70"/>
      <c r="ECA2" s="72"/>
      <c r="ECB2" s="70"/>
      <c r="ECC2" s="70"/>
      <c r="ECE2" s="70"/>
      <c r="ECF2" s="70"/>
      <c r="ECQ2" s="72"/>
      <c r="ECR2" s="70"/>
      <c r="ECS2" s="70"/>
      <c r="ECU2" s="70"/>
      <c r="ECV2" s="70"/>
      <c r="EDG2" s="72"/>
      <c r="EDH2" s="70"/>
      <c r="EDI2" s="70"/>
      <c r="EDK2" s="70"/>
      <c r="EDL2" s="70"/>
      <c r="EDW2" s="72"/>
      <c r="EDX2" s="70"/>
      <c r="EDY2" s="70"/>
      <c r="EEA2" s="70"/>
      <c r="EEB2" s="70"/>
      <c r="EEM2" s="72"/>
      <c r="EEN2" s="70"/>
      <c r="EEO2" s="70"/>
      <c r="EEQ2" s="70"/>
      <c r="EER2" s="70"/>
      <c r="EFC2" s="72"/>
      <c r="EFD2" s="70"/>
      <c r="EFE2" s="70"/>
      <c r="EFG2" s="70"/>
      <c r="EFH2" s="70"/>
      <c r="EFS2" s="72"/>
      <c r="EFT2" s="70"/>
      <c r="EFU2" s="70"/>
      <c r="EFW2" s="70"/>
      <c r="EFX2" s="70"/>
      <c r="EGI2" s="72"/>
      <c r="EGJ2" s="70"/>
      <c r="EGK2" s="70"/>
      <c r="EGM2" s="70"/>
      <c r="EGN2" s="70"/>
      <c r="EGY2" s="72"/>
      <c r="EGZ2" s="70"/>
      <c r="EHA2" s="70"/>
      <c r="EHC2" s="70"/>
      <c r="EHD2" s="70"/>
      <c r="EHO2" s="72"/>
      <c r="EHP2" s="70"/>
      <c r="EHQ2" s="70"/>
      <c r="EHS2" s="70"/>
      <c r="EHT2" s="70"/>
      <c r="EIE2" s="72"/>
      <c r="EIF2" s="70"/>
      <c r="EIG2" s="70"/>
      <c r="EII2" s="70"/>
      <c r="EIJ2" s="70"/>
      <c r="EIU2" s="72"/>
      <c r="EIV2" s="70"/>
      <c r="EIW2" s="70"/>
      <c r="EIY2" s="70"/>
      <c r="EIZ2" s="70"/>
      <c r="EJK2" s="72"/>
      <c r="EJL2" s="70"/>
      <c r="EJM2" s="70"/>
      <c r="EJO2" s="70"/>
      <c r="EJP2" s="70"/>
      <c r="EKA2" s="72"/>
      <c r="EKB2" s="70"/>
      <c r="EKC2" s="70"/>
      <c r="EKE2" s="70"/>
      <c r="EKF2" s="70"/>
      <c r="EKQ2" s="72"/>
      <c r="EKR2" s="70"/>
      <c r="EKS2" s="70"/>
      <c r="EKU2" s="70"/>
      <c r="EKV2" s="70"/>
      <c r="ELG2" s="72"/>
      <c r="ELH2" s="70"/>
      <c r="ELI2" s="70"/>
      <c r="ELK2" s="70"/>
      <c r="ELL2" s="70"/>
      <c r="ELW2" s="72"/>
      <c r="ELX2" s="70"/>
      <c r="ELY2" s="70"/>
      <c r="EMA2" s="70"/>
      <c r="EMB2" s="70"/>
      <c r="EMM2" s="72"/>
      <c r="EMN2" s="70"/>
      <c r="EMO2" s="70"/>
      <c r="EMQ2" s="70"/>
      <c r="EMR2" s="70"/>
      <c r="ENC2" s="72"/>
      <c r="END2" s="70"/>
      <c r="ENE2" s="70"/>
      <c r="ENG2" s="70"/>
      <c r="ENH2" s="70"/>
      <c r="ENS2" s="72"/>
      <c r="ENT2" s="70"/>
      <c r="ENU2" s="70"/>
      <c r="ENW2" s="70"/>
      <c r="ENX2" s="70"/>
      <c r="EOI2" s="72"/>
      <c r="EOJ2" s="70"/>
      <c r="EOK2" s="70"/>
      <c r="EOM2" s="70"/>
      <c r="EON2" s="70"/>
      <c r="EOY2" s="72"/>
      <c r="EOZ2" s="70"/>
      <c r="EPA2" s="70"/>
      <c r="EPC2" s="70"/>
      <c r="EPD2" s="70"/>
      <c r="EPO2" s="72"/>
      <c r="EPP2" s="70"/>
      <c r="EPQ2" s="70"/>
      <c r="EPS2" s="70"/>
      <c r="EPT2" s="70"/>
      <c r="EQE2" s="72"/>
      <c r="EQF2" s="70"/>
      <c r="EQG2" s="70"/>
      <c r="EQI2" s="70"/>
      <c r="EQJ2" s="70"/>
      <c r="EQU2" s="72"/>
      <c r="EQV2" s="70"/>
      <c r="EQW2" s="70"/>
      <c r="EQY2" s="70"/>
      <c r="EQZ2" s="70"/>
      <c r="ERK2" s="72"/>
      <c r="ERL2" s="70"/>
      <c r="ERM2" s="70"/>
      <c r="ERO2" s="70"/>
      <c r="ERP2" s="70"/>
      <c r="ESA2" s="72"/>
      <c r="ESB2" s="70"/>
      <c r="ESC2" s="70"/>
      <c r="ESE2" s="70"/>
      <c r="ESF2" s="70"/>
      <c r="ESQ2" s="72"/>
      <c r="ESR2" s="70"/>
      <c r="ESS2" s="70"/>
      <c r="ESU2" s="70"/>
      <c r="ESV2" s="70"/>
      <c r="ETG2" s="72"/>
      <c r="ETH2" s="70"/>
      <c r="ETI2" s="70"/>
      <c r="ETK2" s="70"/>
      <c r="ETL2" s="70"/>
      <c r="ETW2" s="72"/>
      <c r="ETX2" s="70"/>
      <c r="ETY2" s="70"/>
      <c r="EUA2" s="70"/>
      <c r="EUB2" s="70"/>
      <c r="EUM2" s="72"/>
      <c r="EUN2" s="70"/>
      <c r="EUO2" s="70"/>
      <c r="EUQ2" s="70"/>
      <c r="EUR2" s="70"/>
      <c r="EVC2" s="72"/>
      <c r="EVD2" s="70"/>
      <c r="EVE2" s="70"/>
      <c r="EVG2" s="70"/>
      <c r="EVH2" s="70"/>
      <c r="EVS2" s="72"/>
      <c r="EVT2" s="70"/>
      <c r="EVU2" s="70"/>
      <c r="EVW2" s="70"/>
      <c r="EVX2" s="70"/>
      <c r="EWI2" s="72"/>
      <c r="EWJ2" s="70"/>
      <c r="EWK2" s="70"/>
      <c r="EWM2" s="70"/>
      <c r="EWN2" s="70"/>
      <c r="EWY2" s="72"/>
      <c r="EWZ2" s="70"/>
      <c r="EXA2" s="70"/>
      <c r="EXC2" s="70"/>
      <c r="EXD2" s="70"/>
      <c r="EXO2" s="72"/>
      <c r="EXP2" s="70"/>
      <c r="EXQ2" s="70"/>
      <c r="EXS2" s="70"/>
      <c r="EXT2" s="70"/>
      <c r="EYE2" s="72"/>
      <c r="EYF2" s="70"/>
      <c r="EYG2" s="70"/>
      <c r="EYI2" s="70"/>
      <c r="EYJ2" s="70"/>
      <c r="EYU2" s="72"/>
      <c r="EYV2" s="70"/>
      <c r="EYW2" s="70"/>
      <c r="EYY2" s="70"/>
      <c r="EYZ2" s="70"/>
      <c r="EZK2" s="72"/>
      <c r="EZL2" s="70"/>
      <c r="EZM2" s="70"/>
      <c r="EZO2" s="70"/>
      <c r="EZP2" s="70"/>
      <c r="FAA2" s="72"/>
      <c r="FAB2" s="70"/>
      <c r="FAC2" s="70"/>
      <c r="FAE2" s="70"/>
      <c r="FAF2" s="70"/>
      <c r="FAQ2" s="72"/>
      <c r="FAR2" s="70"/>
      <c r="FAS2" s="70"/>
      <c r="FAU2" s="70"/>
      <c r="FAV2" s="70"/>
      <c r="FBG2" s="72"/>
      <c r="FBH2" s="70"/>
      <c r="FBI2" s="70"/>
      <c r="FBK2" s="70"/>
      <c r="FBL2" s="70"/>
      <c r="FBW2" s="72"/>
      <c r="FBX2" s="70"/>
      <c r="FBY2" s="70"/>
      <c r="FCA2" s="70"/>
      <c r="FCB2" s="70"/>
      <c r="FCM2" s="72"/>
      <c r="FCN2" s="70"/>
      <c r="FCO2" s="70"/>
      <c r="FCQ2" s="70"/>
      <c r="FCR2" s="70"/>
      <c r="FDC2" s="72"/>
      <c r="FDD2" s="70"/>
      <c r="FDE2" s="70"/>
      <c r="FDG2" s="70"/>
      <c r="FDH2" s="70"/>
      <c r="FDS2" s="72"/>
      <c r="FDT2" s="70"/>
      <c r="FDU2" s="70"/>
      <c r="FDW2" s="70"/>
      <c r="FDX2" s="70"/>
      <c r="FEI2" s="72"/>
      <c r="FEJ2" s="70"/>
      <c r="FEK2" s="70"/>
      <c r="FEM2" s="70"/>
      <c r="FEN2" s="70"/>
      <c r="FEY2" s="72"/>
      <c r="FEZ2" s="70"/>
      <c r="FFA2" s="70"/>
      <c r="FFC2" s="70"/>
      <c r="FFD2" s="70"/>
      <c r="FFO2" s="72"/>
      <c r="FFP2" s="70"/>
      <c r="FFQ2" s="70"/>
      <c r="FFS2" s="70"/>
      <c r="FFT2" s="70"/>
      <c r="FGE2" s="72"/>
      <c r="FGF2" s="70"/>
      <c r="FGG2" s="70"/>
      <c r="FGI2" s="70"/>
      <c r="FGJ2" s="70"/>
      <c r="FGU2" s="72"/>
      <c r="FGV2" s="70"/>
      <c r="FGW2" s="70"/>
      <c r="FGY2" s="70"/>
      <c r="FGZ2" s="70"/>
      <c r="FHK2" s="72"/>
      <c r="FHL2" s="70"/>
      <c r="FHM2" s="70"/>
      <c r="FHO2" s="70"/>
      <c r="FHP2" s="70"/>
      <c r="FIA2" s="72"/>
      <c r="FIB2" s="70"/>
      <c r="FIC2" s="70"/>
      <c r="FIE2" s="70"/>
      <c r="FIF2" s="70"/>
      <c r="FIQ2" s="72"/>
      <c r="FIR2" s="70"/>
      <c r="FIS2" s="70"/>
      <c r="FIU2" s="70"/>
      <c r="FIV2" s="70"/>
      <c r="FJG2" s="72"/>
      <c r="FJH2" s="70"/>
      <c r="FJI2" s="70"/>
      <c r="FJK2" s="70"/>
      <c r="FJL2" s="70"/>
      <c r="FJW2" s="72"/>
      <c r="FJX2" s="70"/>
      <c r="FJY2" s="70"/>
      <c r="FKA2" s="70"/>
      <c r="FKB2" s="70"/>
      <c r="FKM2" s="72"/>
      <c r="FKN2" s="70"/>
      <c r="FKO2" s="70"/>
      <c r="FKQ2" s="70"/>
      <c r="FKR2" s="70"/>
      <c r="FLC2" s="72"/>
      <c r="FLD2" s="70"/>
      <c r="FLE2" s="70"/>
      <c r="FLG2" s="70"/>
      <c r="FLH2" s="70"/>
      <c r="FLS2" s="72"/>
      <c r="FLT2" s="70"/>
      <c r="FLU2" s="70"/>
      <c r="FLW2" s="70"/>
      <c r="FLX2" s="70"/>
      <c r="FMI2" s="72"/>
      <c r="FMJ2" s="70"/>
      <c r="FMK2" s="70"/>
      <c r="FMM2" s="70"/>
      <c r="FMN2" s="70"/>
      <c r="FMY2" s="72"/>
      <c r="FMZ2" s="70"/>
      <c r="FNA2" s="70"/>
      <c r="FNC2" s="70"/>
      <c r="FND2" s="70"/>
      <c r="FNO2" s="72"/>
      <c r="FNP2" s="70"/>
      <c r="FNQ2" s="70"/>
      <c r="FNS2" s="70"/>
      <c r="FNT2" s="70"/>
      <c r="FOE2" s="72"/>
      <c r="FOF2" s="70"/>
      <c r="FOG2" s="70"/>
      <c r="FOI2" s="70"/>
      <c r="FOJ2" s="70"/>
      <c r="FOU2" s="72"/>
      <c r="FOV2" s="70"/>
      <c r="FOW2" s="70"/>
      <c r="FOY2" s="70"/>
      <c r="FOZ2" s="70"/>
      <c r="FPK2" s="72"/>
      <c r="FPL2" s="70"/>
      <c r="FPM2" s="70"/>
      <c r="FPO2" s="70"/>
      <c r="FPP2" s="70"/>
      <c r="FQA2" s="72"/>
      <c r="FQB2" s="70"/>
      <c r="FQC2" s="70"/>
      <c r="FQE2" s="70"/>
      <c r="FQF2" s="70"/>
      <c r="FQQ2" s="72"/>
      <c r="FQR2" s="70"/>
      <c r="FQS2" s="70"/>
      <c r="FQU2" s="70"/>
      <c r="FQV2" s="70"/>
      <c r="FRG2" s="72"/>
      <c r="FRH2" s="70"/>
      <c r="FRI2" s="70"/>
      <c r="FRK2" s="70"/>
      <c r="FRL2" s="70"/>
      <c r="FRW2" s="72"/>
      <c r="FRX2" s="70"/>
      <c r="FRY2" s="70"/>
      <c r="FSA2" s="70"/>
      <c r="FSB2" s="70"/>
      <c r="FSM2" s="72"/>
      <c r="FSN2" s="70"/>
      <c r="FSO2" s="70"/>
      <c r="FSQ2" s="70"/>
      <c r="FSR2" s="70"/>
      <c r="FTC2" s="72"/>
      <c r="FTD2" s="70"/>
      <c r="FTE2" s="70"/>
      <c r="FTG2" s="70"/>
      <c r="FTH2" s="70"/>
      <c r="FTS2" s="72"/>
      <c r="FTT2" s="70"/>
      <c r="FTU2" s="70"/>
      <c r="FTW2" s="70"/>
      <c r="FTX2" s="70"/>
      <c r="FUI2" s="72"/>
      <c r="FUJ2" s="70"/>
      <c r="FUK2" s="70"/>
      <c r="FUM2" s="70"/>
      <c r="FUN2" s="70"/>
      <c r="FUY2" s="72"/>
      <c r="FUZ2" s="70"/>
      <c r="FVA2" s="70"/>
      <c r="FVC2" s="70"/>
      <c r="FVD2" s="70"/>
      <c r="FVO2" s="72"/>
      <c r="FVP2" s="70"/>
      <c r="FVQ2" s="70"/>
      <c r="FVS2" s="70"/>
      <c r="FVT2" s="70"/>
      <c r="FWE2" s="72"/>
      <c r="FWF2" s="70"/>
      <c r="FWG2" s="70"/>
      <c r="FWI2" s="70"/>
      <c r="FWJ2" s="70"/>
      <c r="FWU2" s="72"/>
      <c r="FWV2" s="70"/>
      <c r="FWW2" s="70"/>
      <c r="FWY2" s="70"/>
      <c r="FWZ2" s="70"/>
      <c r="FXK2" s="72"/>
      <c r="FXL2" s="70"/>
      <c r="FXM2" s="70"/>
      <c r="FXO2" s="70"/>
      <c r="FXP2" s="70"/>
      <c r="FYA2" s="72"/>
      <c r="FYB2" s="70"/>
      <c r="FYC2" s="70"/>
      <c r="FYE2" s="70"/>
      <c r="FYF2" s="70"/>
      <c r="FYQ2" s="72"/>
      <c r="FYR2" s="70"/>
      <c r="FYS2" s="70"/>
      <c r="FYU2" s="70"/>
      <c r="FYV2" s="70"/>
      <c r="FZG2" s="72"/>
      <c r="FZH2" s="70"/>
      <c r="FZI2" s="70"/>
      <c r="FZK2" s="70"/>
      <c r="FZL2" s="70"/>
      <c r="FZW2" s="72"/>
      <c r="FZX2" s="70"/>
      <c r="FZY2" s="70"/>
      <c r="GAA2" s="70"/>
      <c r="GAB2" s="70"/>
      <c r="GAM2" s="72"/>
      <c r="GAN2" s="70"/>
      <c r="GAO2" s="70"/>
      <c r="GAQ2" s="70"/>
      <c r="GAR2" s="70"/>
      <c r="GBC2" s="72"/>
      <c r="GBD2" s="70"/>
      <c r="GBE2" s="70"/>
      <c r="GBG2" s="70"/>
      <c r="GBH2" s="70"/>
      <c r="GBS2" s="72"/>
      <c r="GBT2" s="70"/>
      <c r="GBU2" s="70"/>
      <c r="GBW2" s="70"/>
      <c r="GBX2" s="70"/>
      <c r="GCI2" s="72"/>
      <c r="GCJ2" s="70"/>
      <c r="GCK2" s="70"/>
      <c r="GCM2" s="70"/>
      <c r="GCN2" s="70"/>
      <c r="GCY2" s="72"/>
      <c r="GCZ2" s="70"/>
      <c r="GDA2" s="70"/>
      <c r="GDC2" s="70"/>
      <c r="GDD2" s="70"/>
      <c r="GDO2" s="72"/>
      <c r="GDP2" s="70"/>
      <c r="GDQ2" s="70"/>
      <c r="GDS2" s="70"/>
      <c r="GDT2" s="70"/>
      <c r="GEE2" s="72"/>
      <c r="GEF2" s="70"/>
      <c r="GEG2" s="70"/>
      <c r="GEI2" s="70"/>
      <c r="GEJ2" s="70"/>
      <c r="GEU2" s="72"/>
      <c r="GEV2" s="70"/>
      <c r="GEW2" s="70"/>
      <c r="GEY2" s="70"/>
      <c r="GEZ2" s="70"/>
      <c r="GFK2" s="72"/>
      <c r="GFL2" s="70"/>
      <c r="GFM2" s="70"/>
      <c r="GFO2" s="70"/>
      <c r="GFP2" s="70"/>
      <c r="GGA2" s="72"/>
      <c r="GGB2" s="70"/>
      <c r="GGC2" s="70"/>
      <c r="GGE2" s="70"/>
      <c r="GGF2" s="70"/>
      <c r="GGQ2" s="72"/>
      <c r="GGR2" s="70"/>
      <c r="GGS2" s="70"/>
      <c r="GGU2" s="70"/>
      <c r="GGV2" s="70"/>
      <c r="GHG2" s="72"/>
      <c r="GHH2" s="70"/>
      <c r="GHI2" s="70"/>
      <c r="GHK2" s="70"/>
      <c r="GHL2" s="70"/>
      <c r="GHW2" s="72"/>
      <c r="GHX2" s="70"/>
      <c r="GHY2" s="70"/>
      <c r="GIA2" s="70"/>
      <c r="GIB2" s="70"/>
      <c r="GIM2" s="72"/>
      <c r="GIN2" s="70"/>
      <c r="GIO2" s="70"/>
      <c r="GIQ2" s="70"/>
      <c r="GIR2" s="70"/>
      <c r="GJC2" s="72"/>
      <c r="GJD2" s="70"/>
      <c r="GJE2" s="70"/>
      <c r="GJG2" s="70"/>
      <c r="GJH2" s="70"/>
      <c r="GJS2" s="72"/>
      <c r="GJT2" s="70"/>
      <c r="GJU2" s="70"/>
      <c r="GJW2" s="70"/>
      <c r="GJX2" s="70"/>
      <c r="GKI2" s="72"/>
      <c r="GKJ2" s="70"/>
      <c r="GKK2" s="70"/>
      <c r="GKM2" s="70"/>
      <c r="GKN2" s="70"/>
      <c r="GKY2" s="72"/>
      <c r="GKZ2" s="70"/>
      <c r="GLA2" s="70"/>
      <c r="GLC2" s="70"/>
      <c r="GLD2" s="70"/>
      <c r="GLO2" s="72"/>
      <c r="GLP2" s="70"/>
      <c r="GLQ2" s="70"/>
      <c r="GLS2" s="70"/>
      <c r="GLT2" s="70"/>
      <c r="GME2" s="72"/>
      <c r="GMF2" s="70"/>
      <c r="GMG2" s="70"/>
      <c r="GMI2" s="70"/>
      <c r="GMJ2" s="70"/>
      <c r="GMU2" s="72"/>
      <c r="GMV2" s="70"/>
      <c r="GMW2" s="70"/>
      <c r="GMY2" s="70"/>
      <c r="GMZ2" s="70"/>
      <c r="GNK2" s="72"/>
      <c r="GNL2" s="70"/>
      <c r="GNM2" s="70"/>
      <c r="GNO2" s="70"/>
      <c r="GNP2" s="70"/>
      <c r="GOA2" s="72"/>
      <c r="GOB2" s="70"/>
      <c r="GOC2" s="70"/>
      <c r="GOE2" s="70"/>
      <c r="GOF2" s="70"/>
      <c r="GOQ2" s="72"/>
      <c r="GOR2" s="70"/>
      <c r="GOS2" s="70"/>
      <c r="GOU2" s="70"/>
      <c r="GOV2" s="70"/>
      <c r="GPG2" s="72"/>
      <c r="GPH2" s="70"/>
      <c r="GPI2" s="70"/>
      <c r="GPK2" s="70"/>
      <c r="GPL2" s="70"/>
      <c r="GPW2" s="72"/>
      <c r="GPX2" s="70"/>
      <c r="GPY2" s="70"/>
      <c r="GQA2" s="70"/>
      <c r="GQB2" s="70"/>
      <c r="GQM2" s="72"/>
      <c r="GQN2" s="70"/>
      <c r="GQO2" s="70"/>
      <c r="GQQ2" s="70"/>
      <c r="GQR2" s="70"/>
      <c r="GRC2" s="72"/>
      <c r="GRD2" s="70"/>
      <c r="GRE2" s="70"/>
      <c r="GRG2" s="70"/>
      <c r="GRH2" s="70"/>
      <c r="GRS2" s="72"/>
      <c r="GRT2" s="70"/>
      <c r="GRU2" s="70"/>
      <c r="GRW2" s="70"/>
      <c r="GRX2" s="70"/>
      <c r="GSI2" s="72"/>
      <c r="GSJ2" s="70"/>
      <c r="GSK2" s="70"/>
      <c r="GSM2" s="70"/>
      <c r="GSN2" s="70"/>
      <c r="GSY2" s="72"/>
      <c r="GSZ2" s="70"/>
      <c r="GTA2" s="70"/>
      <c r="GTC2" s="70"/>
      <c r="GTD2" s="70"/>
      <c r="GTO2" s="72"/>
      <c r="GTP2" s="70"/>
      <c r="GTQ2" s="70"/>
      <c r="GTS2" s="70"/>
      <c r="GTT2" s="70"/>
      <c r="GUE2" s="72"/>
      <c r="GUF2" s="70"/>
      <c r="GUG2" s="70"/>
      <c r="GUI2" s="70"/>
      <c r="GUJ2" s="70"/>
      <c r="GUU2" s="72"/>
      <c r="GUV2" s="70"/>
      <c r="GUW2" s="70"/>
      <c r="GUY2" s="70"/>
      <c r="GUZ2" s="70"/>
      <c r="GVK2" s="72"/>
      <c r="GVL2" s="70"/>
      <c r="GVM2" s="70"/>
      <c r="GVO2" s="70"/>
      <c r="GVP2" s="70"/>
      <c r="GWA2" s="72"/>
      <c r="GWB2" s="70"/>
      <c r="GWC2" s="70"/>
      <c r="GWE2" s="70"/>
      <c r="GWF2" s="70"/>
      <c r="GWQ2" s="72"/>
      <c r="GWR2" s="70"/>
      <c r="GWS2" s="70"/>
      <c r="GWU2" s="70"/>
      <c r="GWV2" s="70"/>
      <c r="GXG2" s="72"/>
      <c r="GXH2" s="70"/>
      <c r="GXI2" s="70"/>
      <c r="GXK2" s="70"/>
      <c r="GXL2" s="70"/>
      <c r="GXW2" s="72"/>
      <c r="GXX2" s="70"/>
      <c r="GXY2" s="70"/>
      <c r="GYA2" s="70"/>
      <c r="GYB2" s="70"/>
      <c r="GYM2" s="72"/>
      <c r="GYN2" s="70"/>
      <c r="GYO2" s="70"/>
      <c r="GYQ2" s="70"/>
      <c r="GYR2" s="70"/>
      <c r="GZC2" s="72"/>
      <c r="GZD2" s="70"/>
      <c r="GZE2" s="70"/>
      <c r="GZG2" s="70"/>
      <c r="GZH2" s="70"/>
      <c r="GZS2" s="72"/>
      <c r="GZT2" s="70"/>
      <c r="GZU2" s="70"/>
      <c r="GZW2" s="70"/>
      <c r="GZX2" s="70"/>
      <c r="HAI2" s="72"/>
      <c r="HAJ2" s="70"/>
      <c r="HAK2" s="70"/>
      <c r="HAM2" s="70"/>
      <c r="HAN2" s="70"/>
      <c r="HAY2" s="72"/>
      <c r="HAZ2" s="70"/>
      <c r="HBA2" s="70"/>
      <c r="HBC2" s="70"/>
      <c r="HBD2" s="70"/>
      <c r="HBO2" s="72"/>
      <c r="HBP2" s="70"/>
      <c r="HBQ2" s="70"/>
      <c r="HBS2" s="70"/>
      <c r="HBT2" s="70"/>
      <c r="HCE2" s="72"/>
      <c r="HCF2" s="70"/>
      <c r="HCG2" s="70"/>
      <c r="HCI2" s="70"/>
      <c r="HCJ2" s="70"/>
      <c r="HCU2" s="72"/>
      <c r="HCV2" s="70"/>
      <c r="HCW2" s="70"/>
      <c r="HCY2" s="70"/>
      <c r="HCZ2" s="70"/>
      <c r="HDK2" s="72"/>
      <c r="HDL2" s="70"/>
      <c r="HDM2" s="70"/>
      <c r="HDO2" s="70"/>
      <c r="HDP2" s="70"/>
      <c r="HEA2" s="72"/>
      <c r="HEB2" s="70"/>
      <c r="HEC2" s="70"/>
      <c r="HEE2" s="70"/>
      <c r="HEF2" s="70"/>
      <c r="HEQ2" s="72"/>
      <c r="HER2" s="70"/>
      <c r="HES2" s="70"/>
      <c r="HEU2" s="70"/>
      <c r="HEV2" s="70"/>
      <c r="HFG2" s="72"/>
      <c r="HFH2" s="70"/>
      <c r="HFI2" s="70"/>
      <c r="HFK2" s="70"/>
      <c r="HFL2" s="70"/>
      <c r="HFW2" s="72"/>
      <c r="HFX2" s="70"/>
      <c r="HFY2" s="70"/>
      <c r="HGA2" s="70"/>
      <c r="HGB2" s="70"/>
      <c r="HGM2" s="72"/>
      <c r="HGN2" s="70"/>
      <c r="HGO2" s="70"/>
      <c r="HGQ2" s="70"/>
      <c r="HGR2" s="70"/>
      <c r="HHC2" s="72"/>
      <c r="HHD2" s="70"/>
      <c r="HHE2" s="70"/>
      <c r="HHG2" s="70"/>
      <c r="HHH2" s="70"/>
      <c r="HHS2" s="72"/>
      <c r="HHT2" s="70"/>
      <c r="HHU2" s="70"/>
      <c r="HHW2" s="70"/>
      <c r="HHX2" s="70"/>
      <c r="HII2" s="72"/>
      <c r="HIJ2" s="70"/>
      <c r="HIK2" s="70"/>
      <c r="HIM2" s="70"/>
      <c r="HIN2" s="70"/>
      <c r="HIY2" s="72"/>
      <c r="HIZ2" s="70"/>
      <c r="HJA2" s="70"/>
      <c r="HJC2" s="70"/>
      <c r="HJD2" s="70"/>
      <c r="HJO2" s="72"/>
      <c r="HJP2" s="70"/>
      <c r="HJQ2" s="70"/>
      <c r="HJS2" s="70"/>
      <c r="HJT2" s="70"/>
      <c r="HKE2" s="72"/>
      <c r="HKF2" s="70"/>
      <c r="HKG2" s="70"/>
      <c r="HKI2" s="70"/>
      <c r="HKJ2" s="70"/>
      <c r="HKU2" s="72"/>
      <c r="HKV2" s="70"/>
      <c r="HKW2" s="70"/>
      <c r="HKY2" s="70"/>
      <c r="HKZ2" s="70"/>
      <c r="HLK2" s="72"/>
      <c r="HLL2" s="70"/>
      <c r="HLM2" s="70"/>
      <c r="HLO2" s="70"/>
      <c r="HLP2" s="70"/>
      <c r="HMA2" s="72"/>
      <c r="HMB2" s="70"/>
      <c r="HMC2" s="70"/>
      <c r="HME2" s="70"/>
      <c r="HMF2" s="70"/>
      <c r="HMQ2" s="72"/>
      <c r="HMR2" s="70"/>
      <c r="HMS2" s="70"/>
      <c r="HMU2" s="70"/>
      <c r="HMV2" s="70"/>
      <c r="HNG2" s="72"/>
      <c r="HNH2" s="70"/>
      <c r="HNI2" s="70"/>
      <c r="HNK2" s="70"/>
      <c r="HNL2" s="70"/>
      <c r="HNW2" s="72"/>
      <c r="HNX2" s="70"/>
      <c r="HNY2" s="70"/>
      <c r="HOA2" s="70"/>
      <c r="HOB2" s="70"/>
      <c r="HOM2" s="72"/>
      <c r="HON2" s="70"/>
      <c r="HOO2" s="70"/>
      <c r="HOQ2" s="70"/>
      <c r="HOR2" s="70"/>
      <c r="HPC2" s="72"/>
      <c r="HPD2" s="70"/>
      <c r="HPE2" s="70"/>
      <c r="HPG2" s="70"/>
      <c r="HPH2" s="70"/>
      <c r="HPS2" s="72"/>
      <c r="HPT2" s="70"/>
      <c r="HPU2" s="70"/>
      <c r="HPW2" s="70"/>
      <c r="HPX2" s="70"/>
      <c r="HQI2" s="72"/>
      <c r="HQJ2" s="70"/>
      <c r="HQK2" s="70"/>
      <c r="HQM2" s="70"/>
      <c r="HQN2" s="70"/>
      <c r="HQY2" s="72"/>
      <c r="HQZ2" s="70"/>
      <c r="HRA2" s="70"/>
      <c r="HRC2" s="70"/>
      <c r="HRD2" s="70"/>
      <c r="HRO2" s="72"/>
      <c r="HRP2" s="70"/>
      <c r="HRQ2" s="70"/>
      <c r="HRS2" s="70"/>
      <c r="HRT2" s="70"/>
      <c r="HSE2" s="72"/>
      <c r="HSF2" s="70"/>
      <c r="HSG2" s="70"/>
      <c r="HSI2" s="70"/>
      <c r="HSJ2" s="70"/>
      <c r="HSU2" s="72"/>
      <c r="HSV2" s="70"/>
      <c r="HSW2" s="70"/>
      <c r="HSY2" s="70"/>
      <c r="HSZ2" s="70"/>
      <c r="HTK2" s="72"/>
      <c r="HTL2" s="70"/>
      <c r="HTM2" s="70"/>
      <c r="HTO2" s="70"/>
      <c r="HTP2" s="70"/>
      <c r="HUA2" s="72"/>
      <c r="HUB2" s="70"/>
      <c r="HUC2" s="70"/>
      <c r="HUE2" s="70"/>
      <c r="HUF2" s="70"/>
      <c r="HUQ2" s="72"/>
      <c r="HUR2" s="70"/>
      <c r="HUS2" s="70"/>
      <c r="HUU2" s="70"/>
      <c r="HUV2" s="70"/>
      <c r="HVG2" s="72"/>
      <c r="HVH2" s="70"/>
      <c r="HVI2" s="70"/>
      <c r="HVK2" s="70"/>
      <c r="HVL2" s="70"/>
      <c r="HVW2" s="72"/>
      <c r="HVX2" s="70"/>
      <c r="HVY2" s="70"/>
      <c r="HWA2" s="70"/>
      <c r="HWB2" s="70"/>
      <c r="HWM2" s="72"/>
      <c r="HWN2" s="70"/>
      <c r="HWO2" s="70"/>
      <c r="HWQ2" s="70"/>
      <c r="HWR2" s="70"/>
      <c r="HXC2" s="72"/>
      <c r="HXD2" s="70"/>
      <c r="HXE2" s="70"/>
      <c r="HXG2" s="70"/>
      <c r="HXH2" s="70"/>
      <c r="HXS2" s="72"/>
      <c r="HXT2" s="70"/>
      <c r="HXU2" s="70"/>
      <c r="HXW2" s="70"/>
      <c r="HXX2" s="70"/>
      <c r="HYI2" s="72"/>
      <c r="HYJ2" s="70"/>
      <c r="HYK2" s="70"/>
      <c r="HYM2" s="70"/>
      <c r="HYN2" s="70"/>
      <c r="HYY2" s="72"/>
      <c r="HYZ2" s="70"/>
      <c r="HZA2" s="70"/>
      <c r="HZC2" s="70"/>
      <c r="HZD2" s="70"/>
      <c r="HZO2" s="72"/>
      <c r="HZP2" s="70"/>
      <c r="HZQ2" s="70"/>
      <c r="HZS2" s="70"/>
      <c r="HZT2" s="70"/>
      <c r="IAE2" s="72"/>
      <c r="IAF2" s="70"/>
      <c r="IAG2" s="70"/>
      <c r="IAI2" s="70"/>
      <c r="IAJ2" s="70"/>
      <c r="IAU2" s="72"/>
      <c r="IAV2" s="70"/>
      <c r="IAW2" s="70"/>
      <c r="IAY2" s="70"/>
      <c r="IAZ2" s="70"/>
      <c r="IBK2" s="72"/>
      <c r="IBL2" s="70"/>
      <c r="IBM2" s="70"/>
      <c r="IBO2" s="70"/>
      <c r="IBP2" s="70"/>
      <c r="ICA2" s="72"/>
      <c r="ICB2" s="70"/>
      <c r="ICC2" s="70"/>
      <c r="ICE2" s="70"/>
      <c r="ICF2" s="70"/>
      <c r="ICQ2" s="72"/>
      <c r="ICR2" s="70"/>
      <c r="ICS2" s="70"/>
      <c r="ICU2" s="70"/>
      <c r="ICV2" s="70"/>
      <c r="IDG2" s="72"/>
      <c r="IDH2" s="70"/>
      <c r="IDI2" s="70"/>
      <c r="IDK2" s="70"/>
      <c r="IDL2" s="70"/>
      <c r="IDW2" s="72"/>
      <c r="IDX2" s="70"/>
      <c r="IDY2" s="70"/>
      <c r="IEA2" s="70"/>
      <c r="IEB2" s="70"/>
      <c r="IEM2" s="72"/>
      <c r="IEN2" s="70"/>
      <c r="IEO2" s="70"/>
      <c r="IEQ2" s="70"/>
      <c r="IER2" s="70"/>
      <c r="IFC2" s="72"/>
      <c r="IFD2" s="70"/>
      <c r="IFE2" s="70"/>
      <c r="IFG2" s="70"/>
      <c r="IFH2" s="70"/>
      <c r="IFS2" s="72"/>
      <c r="IFT2" s="70"/>
      <c r="IFU2" s="70"/>
      <c r="IFW2" s="70"/>
      <c r="IFX2" s="70"/>
      <c r="IGI2" s="72"/>
      <c r="IGJ2" s="70"/>
      <c r="IGK2" s="70"/>
      <c r="IGM2" s="70"/>
      <c r="IGN2" s="70"/>
      <c r="IGY2" s="72"/>
      <c r="IGZ2" s="70"/>
      <c r="IHA2" s="70"/>
      <c r="IHC2" s="70"/>
      <c r="IHD2" s="70"/>
      <c r="IHO2" s="72"/>
      <c r="IHP2" s="70"/>
      <c r="IHQ2" s="70"/>
      <c r="IHS2" s="70"/>
      <c r="IHT2" s="70"/>
      <c r="IIE2" s="72"/>
      <c r="IIF2" s="70"/>
      <c r="IIG2" s="70"/>
      <c r="III2" s="70"/>
      <c r="IIJ2" s="70"/>
      <c r="IIU2" s="72"/>
      <c r="IIV2" s="70"/>
      <c r="IIW2" s="70"/>
      <c r="IIY2" s="70"/>
      <c r="IIZ2" s="70"/>
      <c r="IJK2" s="72"/>
      <c r="IJL2" s="70"/>
      <c r="IJM2" s="70"/>
      <c r="IJO2" s="70"/>
      <c r="IJP2" s="70"/>
      <c r="IKA2" s="72"/>
      <c r="IKB2" s="70"/>
      <c r="IKC2" s="70"/>
      <c r="IKE2" s="70"/>
      <c r="IKF2" s="70"/>
      <c r="IKQ2" s="72"/>
      <c r="IKR2" s="70"/>
      <c r="IKS2" s="70"/>
      <c r="IKU2" s="70"/>
      <c r="IKV2" s="70"/>
      <c r="ILG2" s="72"/>
      <c r="ILH2" s="70"/>
      <c r="ILI2" s="70"/>
      <c r="ILK2" s="70"/>
      <c r="ILL2" s="70"/>
      <c r="ILW2" s="72"/>
      <c r="ILX2" s="70"/>
      <c r="ILY2" s="70"/>
      <c r="IMA2" s="70"/>
      <c r="IMB2" s="70"/>
      <c r="IMM2" s="72"/>
      <c r="IMN2" s="70"/>
      <c r="IMO2" s="70"/>
      <c r="IMQ2" s="70"/>
      <c r="IMR2" s="70"/>
      <c r="INC2" s="72"/>
      <c r="IND2" s="70"/>
      <c r="INE2" s="70"/>
      <c r="ING2" s="70"/>
      <c r="INH2" s="70"/>
      <c r="INS2" s="72"/>
      <c r="INT2" s="70"/>
      <c r="INU2" s="70"/>
      <c r="INW2" s="70"/>
      <c r="INX2" s="70"/>
      <c r="IOI2" s="72"/>
      <c r="IOJ2" s="70"/>
      <c r="IOK2" s="70"/>
      <c r="IOM2" s="70"/>
      <c r="ION2" s="70"/>
      <c r="IOY2" s="72"/>
      <c r="IOZ2" s="70"/>
      <c r="IPA2" s="70"/>
      <c r="IPC2" s="70"/>
      <c r="IPD2" s="70"/>
      <c r="IPO2" s="72"/>
      <c r="IPP2" s="70"/>
      <c r="IPQ2" s="70"/>
      <c r="IPS2" s="70"/>
      <c r="IPT2" s="70"/>
      <c r="IQE2" s="72"/>
      <c r="IQF2" s="70"/>
      <c r="IQG2" s="70"/>
      <c r="IQI2" s="70"/>
      <c r="IQJ2" s="70"/>
      <c r="IQU2" s="72"/>
      <c r="IQV2" s="70"/>
      <c r="IQW2" s="70"/>
      <c r="IQY2" s="70"/>
      <c r="IQZ2" s="70"/>
      <c r="IRK2" s="72"/>
      <c r="IRL2" s="70"/>
      <c r="IRM2" s="70"/>
      <c r="IRO2" s="70"/>
      <c r="IRP2" s="70"/>
      <c r="ISA2" s="72"/>
      <c r="ISB2" s="70"/>
      <c r="ISC2" s="70"/>
      <c r="ISE2" s="70"/>
      <c r="ISF2" s="70"/>
      <c r="ISQ2" s="72"/>
      <c r="ISR2" s="70"/>
      <c r="ISS2" s="70"/>
      <c r="ISU2" s="70"/>
      <c r="ISV2" s="70"/>
      <c r="ITG2" s="72"/>
      <c r="ITH2" s="70"/>
      <c r="ITI2" s="70"/>
      <c r="ITK2" s="70"/>
      <c r="ITL2" s="70"/>
      <c r="ITW2" s="72"/>
      <c r="ITX2" s="70"/>
      <c r="ITY2" s="70"/>
      <c r="IUA2" s="70"/>
      <c r="IUB2" s="70"/>
      <c r="IUM2" s="72"/>
      <c r="IUN2" s="70"/>
      <c r="IUO2" s="70"/>
      <c r="IUQ2" s="70"/>
      <c r="IUR2" s="70"/>
      <c r="IVC2" s="72"/>
      <c r="IVD2" s="70"/>
      <c r="IVE2" s="70"/>
      <c r="IVG2" s="70"/>
      <c r="IVH2" s="70"/>
      <c r="IVS2" s="72"/>
      <c r="IVT2" s="70"/>
      <c r="IVU2" s="70"/>
      <c r="IVW2" s="70"/>
      <c r="IVX2" s="70"/>
      <c r="IWI2" s="72"/>
      <c r="IWJ2" s="70"/>
      <c r="IWK2" s="70"/>
      <c r="IWM2" s="70"/>
      <c r="IWN2" s="70"/>
      <c r="IWY2" s="72"/>
      <c r="IWZ2" s="70"/>
      <c r="IXA2" s="70"/>
      <c r="IXC2" s="70"/>
      <c r="IXD2" s="70"/>
      <c r="IXO2" s="72"/>
      <c r="IXP2" s="70"/>
      <c r="IXQ2" s="70"/>
      <c r="IXS2" s="70"/>
      <c r="IXT2" s="70"/>
      <c r="IYE2" s="72"/>
      <c r="IYF2" s="70"/>
      <c r="IYG2" s="70"/>
      <c r="IYI2" s="70"/>
      <c r="IYJ2" s="70"/>
      <c r="IYU2" s="72"/>
      <c r="IYV2" s="70"/>
      <c r="IYW2" s="70"/>
      <c r="IYY2" s="70"/>
      <c r="IYZ2" s="70"/>
      <c r="IZK2" s="72"/>
      <c r="IZL2" s="70"/>
      <c r="IZM2" s="70"/>
      <c r="IZO2" s="70"/>
      <c r="IZP2" s="70"/>
      <c r="JAA2" s="72"/>
      <c r="JAB2" s="70"/>
      <c r="JAC2" s="70"/>
      <c r="JAE2" s="70"/>
      <c r="JAF2" s="70"/>
      <c r="JAQ2" s="72"/>
      <c r="JAR2" s="70"/>
      <c r="JAS2" s="70"/>
      <c r="JAU2" s="70"/>
      <c r="JAV2" s="70"/>
      <c r="JBG2" s="72"/>
      <c r="JBH2" s="70"/>
      <c r="JBI2" s="70"/>
      <c r="JBK2" s="70"/>
      <c r="JBL2" s="70"/>
      <c r="JBW2" s="72"/>
      <c r="JBX2" s="70"/>
      <c r="JBY2" s="70"/>
      <c r="JCA2" s="70"/>
      <c r="JCB2" s="70"/>
      <c r="JCM2" s="72"/>
      <c r="JCN2" s="70"/>
      <c r="JCO2" s="70"/>
      <c r="JCQ2" s="70"/>
      <c r="JCR2" s="70"/>
      <c r="JDC2" s="72"/>
      <c r="JDD2" s="70"/>
      <c r="JDE2" s="70"/>
      <c r="JDG2" s="70"/>
      <c r="JDH2" s="70"/>
      <c r="JDS2" s="72"/>
      <c r="JDT2" s="70"/>
      <c r="JDU2" s="70"/>
      <c r="JDW2" s="70"/>
      <c r="JDX2" s="70"/>
      <c r="JEI2" s="72"/>
      <c r="JEJ2" s="70"/>
      <c r="JEK2" s="70"/>
      <c r="JEM2" s="70"/>
      <c r="JEN2" s="70"/>
      <c r="JEY2" s="72"/>
      <c r="JEZ2" s="70"/>
      <c r="JFA2" s="70"/>
      <c r="JFC2" s="70"/>
      <c r="JFD2" s="70"/>
      <c r="JFO2" s="72"/>
      <c r="JFP2" s="70"/>
      <c r="JFQ2" s="70"/>
      <c r="JFS2" s="70"/>
      <c r="JFT2" s="70"/>
      <c r="JGE2" s="72"/>
      <c r="JGF2" s="70"/>
      <c r="JGG2" s="70"/>
      <c r="JGI2" s="70"/>
      <c r="JGJ2" s="70"/>
      <c r="JGU2" s="72"/>
      <c r="JGV2" s="70"/>
      <c r="JGW2" s="70"/>
      <c r="JGY2" s="70"/>
      <c r="JGZ2" s="70"/>
      <c r="JHK2" s="72"/>
      <c r="JHL2" s="70"/>
      <c r="JHM2" s="70"/>
      <c r="JHO2" s="70"/>
      <c r="JHP2" s="70"/>
      <c r="JIA2" s="72"/>
      <c r="JIB2" s="70"/>
      <c r="JIC2" s="70"/>
      <c r="JIE2" s="70"/>
      <c r="JIF2" s="70"/>
      <c r="JIQ2" s="72"/>
      <c r="JIR2" s="70"/>
      <c r="JIS2" s="70"/>
      <c r="JIU2" s="70"/>
      <c r="JIV2" s="70"/>
      <c r="JJG2" s="72"/>
      <c r="JJH2" s="70"/>
      <c r="JJI2" s="70"/>
      <c r="JJK2" s="70"/>
      <c r="JJL2" s="70"/>
      <c r="JJW2" s="72"/>
      <c r="JJX2" s="70"/>
      <c r="JJY2" s="70"/>
      <c r="JKA2" s="70"/>
      <c r="JKB2" s="70"/>
      <c r="JKM2" s="72"/>
      <c r="JKN2" s="70"/>
      <c r="JKO2" s="70"/>
      <c r="JKQ2" s="70"/>
      <c r="JKR2" s="70"/>
      <c r="JLC2" s="72"/>
      <c r="JLD2" s="70"/>
      <c r="JLE2" s="70"/>
      <c r="JLG2" s="70"/>
      <c r="JLH2" s="70"/>
      <c r="JLS2" s="72"/>
      <c r="JLT2" s="70"/>
      <c r="JLU2" s="70"/>
      <c r="JLW2" s="70"/>
      <c r="JLX2" s="70"/>
      <c r="JMI2" s="72"/>
      <c r="JMJ2" s="70"/>
      <c r="JMK2" s="70"/>
      <c r="JMM2" s="70"/>
      <c r="JMN2" s="70"/>
      <c r="JMY2" s="72"/>
      <c r="JMZ2" s="70"/>
      <c r="JNA2" s="70"/>
      <c r="JNC2" s="70"/>
      <c r="JND2" s="70"/>
      <c r="JNO2" s="72"/>
      <c r="JNP2" s="70"/>
      <c r="JNQ2" s="70"/>
      <c r="JNS2" s="70"/>
      <c r="JNT2" s="70"/>
      <c r="JOE2" s="72"/>
      <c r="JOF2" s="70"/>
      <c r="JOG2" s="70"/>
      <c r="JOI2" s="70"/>
      <c r="JOJ2" s="70"/>
      <c r="JOU2" s="72"/>
      <c r="JOV2" s="70"/>
      <c r="JOW2" s="70"/>
      <c r="JOY2" s="70"/>
      <c r="JOZ2" s="70"/>
      <c r="JPK2" s="72"/>
      <c r="JPL2" s="70"/>
      <c r="JPM2" s="70"/>
      <c r="JPO2" s="70"/>
      <c r="JPP2" s="70"/>
      <c r="JQA2" s="72"/>
      <c r="JQB2" s="70"/>
      <c r="JQC2" s="70"/>
      <c r="JQE2" s="70"/>
      <c r="JQF2" s="70"/>
      <c r="JQQ2" s="72"/>
      <c r="JQR2" s="70"/>
      <c r="JQS2" s="70"/>
      <c r="JQU2" s="70"/>
      <c r="JQV2" s="70"/>
      <c r="JRG2" s="72"/>
      <c r="JRH2" s="70"/>
      <c r="JRI2" s="70"/>
      <c r="JRK2" s="70"/>
      <c r="JRL2" s="70"/>
      <c r="JRW2" s="72"/>
      <c r="JRX2" s="70"/>
      <c r="JRY2" s="70"/>
      <c r="JSA2" s="70"/>
      <c r="JSB2" s="70"/>
      <c r="JSM2" s="72"/>
      <c r="JSN2" s="70"/>
      <c r="JSO2" s="70"/>
      <c r="JSQ2" s="70"/>
      <c r="JSR2" s="70"/>
      <c r="JTC2" s="72"/>
      <c r="JTD2" s="70"/>
      <c r="JTE2" s="70"/>
      <c r="JTG2" s="70"/>
      <c r="JTH2" s="70"/>
      <c r="JTS2" s="72"/>
      <c r="JTT2" s="70"/>
      <c r="JTU2" s="70"/>
      <c r="JTW2" s="70"/>
      <c r="JTX2" s="70"/>
      <c r="JUI2" s="72"/>
      <c r="JUJ2" s="70"/>
      <c r="JUK2" s="70"/>
      <c r="JUM2" s="70"/>
      <c r="JUN2" s="70"/>
      <c r="JUY2" s="72"/>
      <c r="JUZ2" s="70"/>
      <c r="JVA2" s="70"/>
      <c r="JVC2" s="70"/>
      <c r="JVD2" s="70"/>
      <c r="JVO2" s="72"/>
      <c r="JVP2" s="70"/>
      <c r="JVQ2" s="70"/>
      <c r="JVS2" s="70"/>
      <c r="JVT2" s="70"/>
      <c r="JWE2" s="72"/>
      <c r="JWF2" s="70"/>
      <c r="JWG2" s="70"/>
      <c r="JWI2" s="70"/>
      <c r="JWJ2" s="70"/>
      <c r="JWU2" s="72"/>
      <c r="JWV2" s="70"/>
      <c r="JWW2" s="70"/>
      <c r="JWY2" s="70"/>
      <c r="JWZ2" s="70"/>
      <c r="JXK2" s="72"/>
      <c r="JXL2" s="70"/>
      <c r="JXM2" s="70"/>
      <c r="JXO2" s="70"/>
      <c r="JXP2" s="70"/>
      <c r="JYA2" s="72"/>
      <c r="JYB2" s="70"/>
      <c r="JYC2" s="70"/>
      <c r="JYE2" s="70"/>
      <c r="JYF2" s="70"/>
      <c r="JYQ2" s="72"/>
      <c r="JYR2" s="70"/>
      <c r="JYS2" s="70"/>
      <c r="JYU2" s="70"/>
      <c r="JYV2" s="70"/>
      <c r="JZG2" s="72"/>
      <c r="JZH2" s="70"/>
      <c r="JZI2" s="70"/>
      <c r="JZK2" s="70"/>
      <c r="JZL2" s="70"/>
      <c r="JZW2" s="72"/>
      <c r="JZX2" s="70"/>
      <c r="JZY2" s="70"/>
      <c r="KAA2" s="70"/>
      <c r="KAB2" s="70"/>
      <c r="KAM2" s="72"/>
      <c r="KAN2" s="70"/>
      <c r="KAO2" s="70"/>
      <c r="KAQ2" s="70"/>
      <c r="KAR2" s="70"/>
      <c r="KBC2" s="72"/>
      <c r="KBD2" s="70"/>
      <c r="KBE2" s="70"/>
      <c r="KBG2" s="70"/>
      <c r="KBH2" s="70"/>
      <c r="KBS2" s="72"/>
      <c r="KBT2" s="70"/>
      <c r="KBU2" s="70"/>
      <c r="KBW2" s="70"/>
      <c r="KBX2" s="70"/>
      <c r="KCI2" s="72"/>
      <c r="KCJ2" s="70"/>
      <c r="KCK2" s="70"/>
      <c r="KCM2" s="70"/>
      <c r="KCN2" s="70"/>
      <c r="KCY2" s="72"/>
      <c r="KCZ2" s="70"/>
      <c r="KDA2" s="70"/>
      <c r="KDC2" s="70"/>
      <c r="KDD2" s="70"/>
      <c r="KDO2" s="72"/>
      <c r="KDP2" s="70"/>
      <c r="KDQ2" s="70"/>
      <c r="KDS2" s="70"/>
      <c r="KDT2" s="70"/>
      <c r="KEE2" s="72"/>
      <c r="KEF2" s="70"/>
      <c r="KEG2" s="70"/>
      <c r="KEI2" s="70"/>
      <c r="KEJ2" s="70"/>
      <c r="KEU2" s="72"/>
      <c r="KEV2" s="70"/>
      <c r="KEW2" s="70"/>
      <c r="KEY2" s="70"/>
      <c r="KEZ2" s="70"/>
      <c r="KFK2" s="72"/>
      <c r="KFL2" s="70"/>
      <c r="KFM2" s="70"/>
      <c r="KFO2" s="70"/>
      <c r="KFP2" s="70"/>
      <c r="KGA2" s="72"/>
      <c r="KGB2" s="70"/>
      <c r="KGC2" s="70"/>
      <c r="KGE2" s="70"/>
      <c r="KGF2" s="70"/>
      <c r="KGQ2" s="72"/>
      <c r="KGR2" s="70"/>
      <c r="KGS2" s="70"/>
      <c r="KGU2" s="70"/>
      <c r="KGV2" s="70"/>
      <c r="KHG2" s="72"/>
      <c r="KHH2" s="70"/>
      <c r="KHI2" s="70"/>
      <c r="KHK2" s="70"/>
      <c r="KHL2" s="70"/>
      <c r="KHW2" s="72"/>
      <c r="KHX2" s="70"/>
      <c r="KHY2" s="70"/>
      <c r="KIA2" s="70"/>
      <c r="KIB2" s="70"/>
      <c r="KIM2" s="72"/>
      <c r="KIN2" s="70"/>
      <c r="KIO2" s="70"/>
      <c r="KIQ2" s="70"/>
      <c r="KIR2" s="70"/>
      <c r="KJC2" s="72"/>
      <c r="KJD2" s="70"/>
      <c r="KJE2" s="70"/>
      <c r="KJG2" s="70"/>
      <c r="KJH2" s="70"/>
      <c r="KJS2" s="72"/>
      <c r="KJT2" s="70"/>
      <c r="KJU2" s="70"/>
      <c r="KJW2" s="70"/>
      <c r="KJX2" s="70"/>
      <c r="KKI2" s="72"/>
      <c r="KKJ2" s="70"/>
      <c r="KKK2" s="70"/>
      <c r="KKM2" s="70"/>
      <c r="KKN2" s="70"/>
      <c r="KKY2" s="72"/>
      <c r="KKZ2" s="70"/>
      <c r="KLA2" s="70"/>
      <c r="KLC2" s="70"/>
      <c r="KLD2" s="70"/>
      <c r="KLO2" s="72"/>
      <c r="KLP2" s="70"/>
      <c r="KLQ2" s="70"/>
      <c r="KLS2" s="70"/>
      <c r="KLT2" s="70"/>
      <c r="KME2" s="72"/>
      <c r="KMF2" s="70"/>
      <c r="KMG2" s="70"/>
      <c r="KMI2" s="70"/>
      <c r="KMJ2" s="70"/>
      <c r="KMU2" s="72"/>
      <c r="KMV2" s="70"/>
      <c r="KMW2" s="70"/>
      <c r="KMY2" s="70"/>
      <c r="KMZ2" s="70"/>
      <c r="KNK2" s="72"/>
      <c r="KNL2" s="70"/>
      <c r="KNM2" s="70"/>
      <c r="KNO2" s="70"/>
      <c r="KNP2" s="70"/>
      <c r="KOA2" s="72"/>
      <c r="KOB2" s="70"/>
      <c r="KOC2" s="70"/>
      <c r="KOE2" s="70"/>
      <c r="KOF2" s="70"/>
      <c r="KOQ2" s="72"/>
      <c r="KOR2" s="70"/>
      <c r="KOS2" s="70"/>
      <c r="KOU2" s="70"/>
      <c r="KOV2" s="70"/>
      <c r="KPG2" s="72"/>
      <c r="KPH2" s="70"/>
      <c r="KPI2" s="70"/>
      <c r="KPK2" s="70"/>
      <c r="KPL2" s="70"/>
      <c r="KPW2" s="72"/>
      <c r="KPX2" s="70"/>
      <c r="KPY2" s="70"/>
      <c r="KQA2" s="70"/>
      <c r="KQB2" s="70"/>
      <c r="KQM2" s="72"/>
      <c r="KQN2" s="70"/>
      <c r="KQO2" s="70"/>
      <c r="KQQ2" s="70"/>
      <c r="KQR2" s="70"/>
      <c r="KRC2" s="72"/>
      <c r="KRD2" s="70"/>
      <c r="KRE2" s="70"/>
      <c r="KRG2" s="70"/>
      <c r="KRH2" s="70"/>
      <c r="KRS2" s="72"/>
      <c r="KRT2" s="70"/>
      <c r="KRU2" s="70"/>
      <c r="KRW2" s="70"/>
      <c r="KRX2" s="70"/>
      <c r="KSI2" s="72"/>
      <c r="KSJ2" s="70"/>
      <c r="KSK2" s="70"/>
      <c r="KSM2" s="70"/>
      <c r="KSN2" s="70"/>
      <c r="KSY2" s="72"/>
      <c r="KSZ2" s="70"/>
      <c r="KTA2" s="70"/>
      <c r="KTC2" s="70"/>
      <c r="KTD2" s="70"/>
      <c r="KTO2" s="72"/>
      <c r="KTP2" s="70"/>
      <c r="KTQ2" s="70"/>
      <c r="KTS2" s="70"/>
      <c r="KTT2" s="70"/>
      <c r="KUE2" s="72"/>
      <c r="KUF2" s="70"/>
      <c r="KUG2" s="70"/>
      <c r="KUI2" s="70"/>
      <c r="KUJ2" s="70"/>
      <c r="KUU2" s="72"/>
      <c r="KUV2" s="70"/>
      <c r="KUW2" s="70"/>
      <c r="KUY2" s="70"/>
      <c r="KUZ2" s="70"/>
      <c r="KVK2" s="72"/>
      <c r="KVL2" s="70"/>
      <c r="KVM2" s="70"/>
      <c r="KVO2" s="70"/>
      <c r="KVP2" s="70"/>
      <c r="KWA2" s="72"/>
      <c r="KWB2" s="70"/>
      <c r="KWC2" s="70"/>
      <c r="KWE2" s="70"/>
      <c r="KWF2" s="70"/>
      <c r="KWQ2" s="72"/>
      <c r="KWR2" s="70"/>
      <c r="KWS2" s="70"/>
      <c r="KWU2" s="70"/>
      <c r="KWV2" s="70"/>
      <c r="KXG2" s="72"/>
      <c r="KXH2" s="70"/>
      <c r="KXI2" s="70"/>
      <c r="KXK2" s="70"/>
      <c r="KXL2" s="70"/>
      <c r="KXW2" s="72"/>
      <c r="KXX2" s="70"/>
      <c r="KXY2" s="70"/>
      <c r="KYA2" s="70"/>
      <c r="KYB2" s="70"/>
      <c r="KYM2" s="72"/>
      <c r="KYN2" s="70"/>
      <c r="KYO2" s="70"/>
      <c r="KYQ2" s="70"/>
      <c r="KYR2" s="70"/>
      <c r="KZC2" s="72"/>
      <c r="KZD2" s="70"/>
      <c r="KZE2" s="70"/>
      <c r="KZG2" s="70"/>
      <c r="KZH2" s="70"/>
      <c r="KZS2" s="72"/>
      <c r="KZT2" s="70"/>
      <c r="KZU2" s="70"/>
      <c r="KZW2" s="70"/>
      <c r="KZX2" s="70"/>
      <c r="LAI2" s="72"/>
      <c r="LAJ2" s="70"/>
      <c r="LAK2" s="70"/>
      <c r="LAM2" s="70"/>
      <c r="LAN2" s="70"/>
      <c r="LAY2" s="72"/>
      <c r="LAZ2" s="70"/>
      <c r="LBA2" s="70"/>
      <c r="LBC2" s="70"/>
      <c r="LBD2" s="70"/>
      <c r="LBO2" s="72"/>
      <c r="LBP2" s="70"/>
      <c r="LBQ2" s="70"/>
      <c r="LBS2" s="70"/>
      <c r="LBT2" s="70"/>
      <c r="LCE2" s="72"/>
      <c r="LCF2" s="70"/>
      <c r="LCG2" s="70"/>
      <c r="LCI2" s="70"/>
      <c r="LCJ2" s="70"/>
      <c r="LCU2" s="72"/>
      <c r="LCV2" s="70"/>
      <c r="LCW2" s="70"/>
      <c r="LCY2" s="70"/>
      <c r="LCZ2" s="70"/>
      <c r="LDK2" s="72"/>
      <c r="LDL2" s="70"/>
      <c r="LDM2" s="70"/>
      <c r="LDO2" s="70"/>
      <c r="LDP2" s="70"/>
      <c r="LEA2" s="72"/>
      <c r="LEB2" s="70"/>
      <c r="LEC2" s="70"/>
      <c r="LEE2" s="70"/>
      <c r="LEF2" s="70"/>
      <c r="LEQ2" s="72"/>
      <c r="LER2" s="70"/>
      <c r="LES2" s="70"/>
      <c r="LEU2" s="70"/>
      <c r="LEV2" s="70"/>
      <c r="LFG2" s="72"/>
      <c r="LFH2" s="70"/>
      <c r="LFI2" s="70"/>
      <c r="LFK2" s="70"/>
      <c r="LFL2" s="70"/>
      <c r="LFW2" s="72"/>
      <c r="LFX2" s="70"/>
      <c r="LFY2" s="70"/>
      <c r="LGA2" s="70"/>
      <c r="LGB2" s="70"/>
      <c r="LGM2" s="72"/>
      <c r="LGN2" s="70"/>
      <c r="LGO2" s="70"/>
      <c r="LGQ2" s="70"/>
      <c r="LGR2" s="70"/>
      <c r="LHC2" s="72"/>
      <c r="LHD2" s="70"/>
      <c r="LHE2" s="70"/>
      <c r="LHG2" s="70"/>
      <c r="LHH2" s="70"/>
      <c r="LHS2" s="72"/>
      <c r="LHT2" s="70"/>
      <c r="LHU2" s="70"/>
      <c r="LHW2" s="70"/>
      <c r="LHX2" s="70"/>
      <c r="LII2" s="72"/>
      <c r="LIJ2" s="70"/>
      <c r="LIK2" s="70"/>
      <c r="LIM2" s="70"/>
      <c r="LIN2" s="70"/>
      <c r="LIY2" s="72"/>
      <c r="LIZ2" s="70"/>
      <c r="LJA2" s="70"/>
      <c r="LJC2" s="70"/>
      <c r="LJD2" s="70"/>
      <c r="LJO2" s="72"/>
      <c r="LJP2" s="70"/>
      <c r="LJQ2" s="70"/>
      <c r="LJS2" s="70"/>
      <c r="LJT2" s="70"/>
      <c r="LKE2" s="72"/>
      <c r="LKF2" s="70"/>
      <c r="LKG2" s="70"/>
      <c r="LKI2" s="70"/>
      <c r="LKJ2" s="70"/>
      <c r="LKU2" s="72"/>
      <c r="LKV2" s="70"/>
      <c r="LKW2" s="70"/>
      <c r="LKY2" s="70"/>
      <c r="LKZ2" s="70"/>
      <c r="LLK2" s="72"/>
      <c r="LLL2" s="70"/>
      <c r="LLM2" s="70"/>
      <c r="LLO2" s="70"/>
      <c r="LLP2" s="70"/>
      <c r="LMA2" s="72"/>
      <c r="LMB2" s="70"/>
      <c r="LMC2" s="70"/>
      <c r="LME2" s="70"/>
      <c r="LMF2" s="70"/>
      <c r="LMQ2" s="72"/>
      <c r="LMR2" s="70"/>
      <c r="LMS2" s="70"/>
      <c r="LMU2" s="70"/>
      <c r="LMV2" s="70"/>
      <c r="LNG2" s="72"/>
      <c r="LNH2" s="70"/>
      <c r="LNI2" s="70"/>
      <c r="LNK2" s="70"/>
      <c r="LNL2" s="70"/>
      <c r="LNW2" s="72"/>
      <c r="LNX2" s="70"/>
      <c r="LNY2" s="70"/>
      <c r="LOA2" s="70"/>
      <c r="LOB2" s="70"/>
      <c r="LOM2" s="72"/>
      <c r="LON2" s="70"/>
      <c r="LOO2" s="70"/>
      <c r="LOQ2" s="70"/>
      <c r="LOR2" s="70"/>
      <c r="LPC2" s="72"/>
      <c r="LPD2" s="70"/>
      <c r="LPE2" s="70"/>
      <c r="LPG2" s="70"/>
      <c r="LPH2" s="70"/>
      <c r="LPS2" s="72"/>
      <c r="LPT2" s="70"/>
      <c r="LPU2" s="70"/>
      <c r="LPW2" s="70"/>
      <c r="LPX2" s="70"/>
      <c r="LQI2" s="72"/>
      <c r="LQJ2" s="70"/>
      <c r="LQK2" s="70"/>
      <c r="LQM2" s="70"/>
      <c r="LQN2" s="70"/>
      <c r="LQY2" s="72"/>
      <c r="LQZ2" s="70"/>
      <c r="LRA2" s="70"/>
      <c r="LRC2" s="70"/>
      <c r="LRD2" s="70"/>
      <c r="LRO2" s="72"/>
      <c r="LRP2" s="70"/>
      <c r="LRQ2" s="70"/>
      <c r="LRS2" s="70"/>
      <c r="LRT2" s="70"/>
      <c r="LSE2" s="72"/>
      <c r="LSF2" s="70"/>
      <c r="LSG2" s="70"/>
      <c r="LSI2" s="70"/>
      <c r="LSJ2" s="70"/>
      <c r="LSU2" s="72"/>
      <c r="LSV2" s="70"/>
      <c r="LSW2" s="70"/>
      <c r="LSY2" s="70"/>
      <c r="LSZ2" s="70"/>
      <c r="LTK2" s="72"/>
      <c r="LTL2" s="70"/>
      <c r="LTM2" s="70"/>
      <c r="LTO2" s="70"/>
      <c r="LTP2" s="70"/>
      <c r="LUA2" s="72"/>
      <c r="LUB2" s="70"/>
      <c r="LUC2" s="70"/>
      <c r="LUE2" s="70"/>
      <c r="LUF2" s="70"/>
      <c r="LUQ2" s="72"/>
      <c r="LUR2" s="70"/>
      <c r="LUS2" s="70"/>
      <c r="LUU2" s="70"/>
      <c r="LUV2" s="70"/>
      <c r="LVG2" s="72"/>
      <c r="LVH2" s="70"/>
      <c r="LVI2" s="70"/>
      <c r="LVK2" s="70"/>
      <c r="LVL2" s="70"/>
      <c r="LVW2" s="72"/>
      <c r="LVX2" s="70"/>
      <c r="LVY2" s="70"/>
      <c r="LWA2" s="70"/>
      <c r="LWB2" s="70"/>
      <c r="LWM2" s="72"/>
      <c r="LWN2" s="70"/>
      <c r="LWO2" s="70"/>
      <c r="LWQ2" s="70"/>
      <c r="LWR2" s="70"/>
      <c r="LXC2" s="72"/>
      <c r="LXD2" s="70"/>
      <c r="LXE2" s="70"/>
      <c r="LXG2" s="70"/>
      <c r="LXH2" s="70"/>
      <c r="LXS2" s="72"/>
      <c r="LXT2" s="70"/>
      <c r="LXU2" s="70"/>
      <c r="LXW2" s="70"/>
      <c r="LXX2" s="70"/>
      <c r="LYI2" s="72"/>
      <c r="LYJ2" s="70"/>
      <c r="LYK2" s="70"/>
      <c r="LYM2" s="70"/>
      <c r="LYN2" s="70"/>
      <c r="LYY2" s="72"/>
      <c r="LYZ2" s="70"/>
      <c r="LZA2" s="70"/>
      <c r="LZC2" s="70"/>
      <c r="LZD2" s="70"/>
      <c r="LZO2" s="72"/>
      <c r="LZP2" s="70"/>
      <c r="LZQ2" s="70"/>
      <c r="LZS2" s="70"/>
      <c r="LZT2" s="70"/>
      <c r="MAE2" s="72"/>
      <c r="MAF2" s="70"/>
      <c r="MAG2" s="70"/>
      <c r="MAI2" s="70"/>
      <c r="MAJ2" s="70"/>
      <c r="MAU2" s="72"/>
      <c r="MAV2" s="70"/>
      <c r="MAW2" s="70"/>
      <c r="MAY2" s="70"/>
      <c r="MAZ2" s="70"/>
      <c r="MBK2" s="72"/>
      <c r="MBL2" s="70"/>
      <c r="MBM2" s="70"/>
      <c r="MBO2" s="70"/>
      <c r="MBP2" s="70"/>
      <c r="MCA2" s="72"/>
      <c r="MCB2" s="70"/>
      <c r="MCC2" s="70"/>
      <c r="MCE2" s="70"/>
      <c r="MCF2" s="70"/>
      <c r="MCQ2" s="72"/>
      <c r="MCR2" s="70"/>
      <c r="MCS2" s="70"/>
      <c r="MCU2" s="70"/>
      <c r="MCV2" s="70"/>
      <c r="MDG2" s="72"/>
      <c r="MDH2" s="70"/>
      <c r="MDI2" s="70"/>
      <c r="MDK2" s="70"/>
      <c r="MDL2" s="70"/>
      <c r="MDW2" s="72"/>
      <c r="MDX2" s="70"/>
      <c r="MDY2" s="70"/>
      <c r="MEA2" s="70"/>
      <c r="MEB2" s="70"/>
      <c r="MEM2" s="72"/>
      <c r="MEN2" s="70"/>
      <c r="MEO2" s="70"/>
      <c r="MEQ2" s="70"/>
      <c r="MER2" s="70"/>
      <c r="MFC2" s="72"/>
      <c r="MFD2" s="70"/>
      <c r="MFE2" s="70"/>
      <c r="MFG2" s="70"/>
      <c r="MFH2" s="70"/>
      <c r="MFS2" s="72"/>
      <c r="MFT2" s="70"/>
      <c r="MFU2" s="70"/>
      <c r="MFW2" s="70"/>
      <c r="MFX2" s="70"/>
      <c r="MGI2" s="72"/>
      <c r="MGJ2" s="70"/>
      <c r="MGK2" s="70"/>
      <c r="MGM2" s="70"/>
      <c r="MGN2" s="70"/>
      <c r="MGY2" s="72"/>
      <c r="MGZ2" s="70"/>
      <c r="MHA2" s="70"/>
      <c r="MHC2" s="70"/>
      <c r="MHD2" s="70"/>
      <c r="MHO2" s="72"/>
      <c r="MHP2" s="70"/>
      <c r="MHQ2" s="70"/>
      <c r="MHS2" s="70"/>
      <c r="MHT2" s="70"/>
      <c r="MIE2" s="72"/>
      <c r="MIF2" s="70"/>
      <c r="MIG2" s="70"/>
      <c r="MII2" s="70"/>
      <c r="MIJ2" s="70"/>
      <c r="MIU2" s="72"/>
      <c r="MIV2" s="70"/>
      <c r="MIW2" s="70"/>
      <c r="MIY2" s="70"/>
      <c r="MIZ2" s="70"/>
      <c r="MJK2" s="72"/>
      <c r="MJL2" s="70"/>
      <c r="MJM2" s="70"/>
      <c r="MJO2" s="70"/>
      <c r="MJP2" s="70"/>
      <c r="MKA2" s="72"/>
      <c r="MKB2" s="70"/>
      <c r="MKC2" s="70"/>
      <c r="MKE2" s="70"/>
      <c r="MKF2" s="70"/>
      <c r="MKQ2" s="72"/>
      <c r="MKR2" s="70"/>
      <c r="MKS2" s="70"/>
      <c r="MKU2" s="70"/>
      <c r="MKV2" s="70"/>
      <c r="MLG2" s="72"/>
      <c r="MLH2" s="70"/>
      <c r="MLI2" s="70"/>
      <c r="MLK2" s="70"/>
      <c r="MLL2" s="70"/>
      <c r="MLW2" s="72"/>
      <c r="MLX2" s="70"/>
      <c r="MLY2" s="70"/>
      <c r="MMA2" s="70"/>
      <c r="MMB2" s="70"/>
      <c r="MMM2" s="72"/>
      <c r="MMN2" s="70"/>
      <c r="MMO2" s="70"/>
      <c r="MMQ2" s="70"/>
      <c r="MMR2" s="70"/>
      <c r="MNC2" s="72"/>
      <c r="MND2" s="70"/>
      <c r="MNE2" s="70"/>
      <c r="MNG2" s="70"/>
      <c r="MNH2" s="70"/>
      <c r="MNS2" s="72"/>
      <c r="MNT2" s="70"/>
      <c r="MNU2" s="70"/>
      <c r="MNW2" s="70"/>
      <c r="MNX2" s="70"/>
      <c r="MOI2" s="72"/>
      <c r="MOJ2" s="70"/>
      <c r="MOK2" s="70"/>
      <c r="MOM2" s="70"/>
      <c r="MON2" s="70"/>
      <c r="MOY2" s="72"/>
      <c r="MOZ2" s="70"/>
      <c r="MPA2" s="70"/>
      <c r="MPC2" s="70"/>
      <c r="MPD2" s="70"/>
      <c r="MPO2" s="72"/>
      <c r="MPP2" s="70"/>
      <c r="MPQ2" s="70"/>
      <c r="MPS2" s="70"/>
      <c r="MPT2" s="70"/>
      <c r="MQE2" s="72"/>
      <c r="MQF2" s="70"/>
      <c r="MQG2" s="70"/>
      <c r="MQI2" s="70"/>
      <c r="MQJ2" s="70"/>
      <c r="MQU2" s="72"/>
      <c r="MQV2" s="70"/>
      <c r="MQW2" s="70"/>
      <c r="MQY2" s="70"/>
      <c r="MQZ2" s="70"/>
      <c r="MRK2" s="72"/>
      <c r="MRL2" s="70"/>
      <c r="MRM2" s="70"/>
      <c r="MRO2" s="70"/>
      <c r="MRP2" s="70"/>
      <c r="MSA2" s="72"/>
      <c r="MSB2" s="70"/>
      <c r="MSC2" s="70"/>
      <c r="MSE2" s="70"/>
      <c r="MSF2" s="70"/>
      <c r="MSQ2" s="72"/>
      <c r="MSR2" s="70"/>
      <c r="MSS2" s="70"/>
      <c r="MSU2" s="70"/>
      <c r="MSV2" s="70"/>
      <c r="MTG2" s="72"/>
      <c r="MTH2" s="70"/>
      <c r="MTI2" s="70"/>
      <c r="MTK2" s="70"/>
      <c r="MTL2" s="70"/>
      <c r="MTW2" s="72"/>
      <c r="MTX2" s="70"/>
      <c r="MTY2" s="70"/>
      <c r="MUA2" s="70"/>
      <c r="MUB2" s="70"/>
      <c r="MUM2" s="72"/>
      <c r="MUN2" s="70"/>
      <c r="MUO2" s="70"/>
      <c r="MUQ2" s="70"/>
      <c r="MUR2" s="70"/>
      <c r="MVC2" s="72"/>
      <c r="MVD2" s="70"/>
      <c r="MVE2" s="70"/>
      <c r="MVG2" s="70"/>
      <c r="MVH2" s="70"/>
      <c r="MVS2" s="72"/>
      <c r="MVT2" s="70"/>
      <c r="MVU2" s="70"/>
      <c r="MVW2" s="70"/>
      <c r="MVX2" s="70"/>
      <c r="MWI2" s="72"/>
      <c r="MWJ2" s="70"/>
      <c r="MWK2" s="70"/>
      <c r="MWM2" s="70"/>
      <c r="MWN2" s="70"/>
      <c r="MWY2" s="72"/>
      <c r="MWZ2" s="70"/>
      <c r="MXA2" s="70"/>
      <c r="MXC2" s="70"/>
      <c r="MXD2" s="70"/>
      <c r="MXO2" s="72"/>
      <c r="MXP2" s="70"/>
      <c r="MXQ2" s="70"/>
      <c r="MXS2" s="70"/>
      <c r="MXT2" s="70"/>
      <c r="MYE2" s="72"/>
      <c r="MYF2" s="70"/>
      <c r="MYG2" s="70"/>
      <c r="MYI2" s="70"/>
      <c r="MYJ2" s="70"/>
      <c r="MYU2" s="72"/>
      <c r="MYV2" s="70"/>
      <c r="MYW2" s="70"/>
      <c r="MYY2" s="70"/>
      <c r="MYZ2" s="70"/>
      <c r="MZK2" s="72"/>
      <c r="MZL2" s="70"/>
      <c r="MZM2" s="70"/>
      <c r="MZO2" s="70"/>
      <c r="MZP2" s="70"/>
      <c r="NAA2" s="72"/>
      <c r="NAB2" s="70"/>
      <c r="NAC2" s="70"/>
      <c r="NAE2" s="70"/>
      <c r="NAF2" s="70"/>
      <c r="NAQ2" s="72"/>
      <c r="NAR2" s="70"/>
      <c r="NAS2" s="70"/>
      <c r="NAU2" s="70"/>
      <c r="NAV2" s="70"/>
      <c r="NBG2" s="72"/>
      <c r="NBH2" s="70"/>
      <c r="NBI2" s="70"/>
      <c r="NBK2" s="70"/>
      <c r="NBL2" s="70"/>
      <c r="NBW2" s="72"/>
      <c r="NBX2" s="70"/>
      <c r="NBY2" s="70"/>
      <c r="NCA2" s="70"/>
      <c r="NCB2" s="70"/>
      <c r="NCM2" s="72"/>
      <c r="NCN2" s="70"/>
      <c r="NCO2" s="70"/>
      <c r="NCQ2" s="70"/>
      <c r="NCR2" s="70"/>
      <c r="NDC2" s="72"/>
      <c r="NDD2" s="70"/>
      <c r="NDE2" s="70"/>
      <c r="NDG2" s="70"/>
      <c r="NDH2" s="70"/>
      <c r="NDS2" s="72"/>
      <c r="NDT2" s="70"/>
      <c r="NDU2" s="70"/>
      <c r="NDW2" s="70"/>
      <c r="NDX2" s="70"/>
      <c r="NEI2" s="72"/>
      <c r="NEJ2" s="70"/>
      <c r="NEK2" s="70"/>
      <c r="NEM2" s="70"/>
      <c r="NEN2" s="70"/>
      <c r="NEY2" s="72"/>
      <c r="NEZ2" s="70"/>
      <c r="NFA2" s="70"/>
      <c r="NFC2" s="70"/>
      <c r="NFD2" s="70"/>
      <c r="NFO2" s="72"/>
      <c r="NFP2" s="70"/>
      <c r="NFQ2" s="70"/>
      <c r="NFS2" s="70"/>
      <c r="NFT2" s="70"/>
      <c r="NGE2" s="72"/>
      <c r="NGF2" s="70"/>
      <c r="NGG2" s="70"/>
      <c r="NGI2" s="70"/>
      <c r="NGJ2" s="70"/>
      <c r="NGU2" s="72"/>
      <c r="NGV2" s="70"/>
      <c r="NGW2" s="70"/>
      <c r="NGY2" s="70"/>
      <c r="NGZ2" s="70"/>
      <c r="NHK2" s="72"/>
      <c r="NHL2" s="70"/>
      <c r="NHM2" s="70"/>
      <c r="NHO2" s="70"/>
      <c r="NHP2" s="70"/>
      <c r="NIA2" s="72"/>
      <c r="NIB2" s="70"/>
      <c r="NIC2" s="70"/>
      <c r="NIE2" s="70"/>
      <c r="NIF2" s="70"/>
      <c r="NIQ2" s="72"/>
      <c r="NIR2" s="70"/>
      <c r="NIS2" s="70"/>
      <c r="NIU2" s="70"/>
      <c r="NIV2" s="70"/>
      <c r="NJG2" s="72"/>
      <c r="NJH2" s="70"/>
      <c r="NJI2" s="70"/>
      <c r="NJK2" s="70"/>
      <c r="NJL2" s="70"/>
      <c r="NJW2" s="72"/>
      <c r="NJX2" s="70"/>
      <c r="NJY2" s="70"/>
      <c r="NKA2" s="70"/>
      <c r="NKB2" s="70"/>
      <c r="NKM2" s="72"/>
      <c r="NKN2" s="70"/>
      <c r="NKO2" s="70"/>
      <c r="NKQ2" s="70"/>
      <c r="NKR2" s="70"/>
      <c r="NLC2" s="72"/>
      <c r="NLD2" s="70"/>
      <c r="NLE2" s="70"/>
      <c r="NLG2" s="70"/>
      <c r="NLH2" s="70"/>
      <c r="NLS2" s="72"/>
      <c r="NLT2" s="70"/>
      <c r="NLU2" s="70"/>
      <c r="NLW2" s="70"/>
      <c r="NLX2" s="70"/>
      <c r="NMI2" s="72"/>
      <c r="NMJ2" s="70"/>
      <c r="NMK2" s="70"/>
      <c r="NMM2" s="70"/>
      <c r="NMN2" s="70"/>
      <c r="NMY2" s="72"/>
      <c r="NMZ2" s="70"/>
      <c r="NNA2" s="70"/>
      <c r="NNC2" s="70"/>
      <c r="NND2" s="70"/>
      <c r="NNO2" s="72"/>
      <c r="NNP2" s="70"/>
      <c r="NNQ2" s="70"/>
      <c r="NNS2" s="70"/>
      <c r="NNT2" s="70"/>
      <c r="NOE2" s="72"/>
      <c r="NOF2" s="70"/>
      <c r="NOG2" s="70"/>
      <c r="NOI2" s="70"/>
      <c r="NOJ2" s="70"/>
      <c r="NOU2" s="72"/>
      <c r="NOV2" s="70"/>
      <c r="NOW2" s="70"/>
      <c r="NOY2" s="70"/>
      <c r="NOZ2" s="70"/>
      <c r="NPK2" s="72"/>
      <c r="NPL2" s="70"/>
      <c r="NPM2" s="70"/>
      <c r="NPO2" s="70"/>
      <c r="NPP2" s="70"/>
      <c r="NQA2" s="72"/>
      <c r="NQB2" s="70"/>
      <c r="NQC2" s="70"/>
      <c r="NQE2" s="70"/>
      <c r="NQF2" s="70"/>
      <c r="NQQ2" s="72"/>
      <c r="NQR2" s="70"/>
      <c r="NQS2" s="70"/>
      <c r="NQU2" s="70"/>
      <c r="NQV2" s="70"/>
      <c r="NRG2" s="72"/>
      <c r="NRH2" s="70"/>
      <c r="NRI2" s="70"/>
      <c r="NRK2" s="70"/>
      <c r="NRL2" s="70"/>
      <c r="NRW2" s="72"/>
      <c r="NRX2" s="70"/>
      <c r="NRY2" s="70"/>
      <c r="NSA2" s="70"/>
      <c r="NSB2" s="70"/>
      <c r="NSM2" s="72"/>
      <c r="NSN2" s="70"/>
      <c r="NSO2" s="70"/>
      <c r="NSQ2" s="70"/>
      <c r="NSR2" s="70"/>
      <c r="NTC2" s="72"/>
      <c r="NTD2" s="70"/>
      <c r="NTE2" s="70"/>
      <c r="NTG2" s="70"/>
      <c r="NTH2" s="70"/>
      <c r="NTS2" s="72"/>
      <c r="NTT2" s="70"/>
      <c r="NTU2" s="70"/>
      <c r="NTW2" s="70"/>
      <c r="NTX2" s="70"/>
      <c r="NUI2" s="72"/>
      <c r="NUJ2" s="70"/>
      <c r="NUK2" s="70"/>
      <c r="NUM2" s="70"/>
      <c r="NUN2" s="70"/>
      <c r="NUY2" s="72"/>
      <c r="NUZ2" s="70"/>
      <c r="NVA2" s="70"/>
      <c r="NVC2" s="70"/>
      <c r="NVD2" s="70"/>
      <c r="NVO2" s="72"/>
      <c r="NVP2" s="70"/>
      <c r="NVQ2" s="70"/>
      <c r="NVS2" s="70"/>
      <c r="NVT2" s="70"/>
      <c r="NWE2" s="72"/>
      <c r="NWF2" s="70"/>
      <c r="NWG2" s="70"/>
      <c r="NWI2" s="70"/>
      <c r="NWJ2" s="70"/>
      <c r="NWU2" s="72"/>
      <c r="NWV2" s="70"/>
      <c r="NWW2" s="70"/>
      <c r="NWY2" s="70"/>
      <c r="NWZ2" s="70"/>
      <c r="NXK2" s="72"/>
      <c r="NXL2" s="70"/>
      <c r="NXM2" s="70"/>
      <c r="NXO2" s="70"/>
      <c r="NXP2" s="70"/>
      <c r="NYA2" s="72"/>
      <c r="NYB2" s="70"/>
      <c r="NYC2" s="70"/>
      <c r="NYE2" s="70"/>
      <c r="NYF2" s="70"/>
      <c r="NYQ2" s="72"/>
      <c r="NYR2" s="70"/>
      <c r="NYS2" s="70"/>
      <c r="NYU2" s="70"/>
      <c r="NYV2" s="70"/>
      <c r="NZG2" s="72"/>
      <c r="NZH2" s="70"/>
      <c r="NZI2" s="70"/>
      <c r="NZK2" s="70"/>
      <c r="NZL2" s="70"/>
      <c r="NZW2" s="72"/>
      <c r="NZX2" s="70"/>
      <c r="NZY2" s="70"/>
      <c r="OAA2" s="70"/>
      <c r="OAB2" s="70"/>
      <c r="OAM2" s="72"/>
      <c r="OAN2" s="70"/>
      <c r="OAO2" s="70"/>
      <c r="OAQ2" s="70"/>
      <c r="OAR2" s="70"/>
      <c r="OBC2" s="72"/>
      <c r="OBD2" s="70"/>
      <c r="OBE2" s="70"/>
      <c r="OBG2" s="70"/>
      <c r="OBH2" s="70"/>
      <c r="OBS2" s="72"/>
      <c r="OBT2" s="70"/>
      <c r="OBU2" s="70"/>
      <c r="OBW2" s="70"/>
      <c r="OBX2" s="70"/>
      <c r="OCI2" s="72"/>
      <c r="OCJ2" s="70"/>
      <c r="OCK2" s="70"/>
      <c r="OCM2" s="70"/>
      <c r="OCN2" s="70"/>
      <c r="OCY2" s="72"/>
      <c r="OCZ2" s="70"/>
      <c r="ODA2" s="70"/>
      <c r="ODC2" s="70"/>
      <c r="ODD2" s="70"/>
      <c r="ODO2" s="72"/>
      <c r="ODP2" s="70"/>
      <c r="ODQ2" s="70"/>
      <c r="ODS2" s="70"/>
      <c r="ODT2" s="70"/>
      <c r="OEE2" s="72"/>
      <c r="OEF2" s="70"/>
      <c r="OEG2" s="70"/>
      <c r="OEI2" s="70"/>
      <c r="OEJ2" s="70"/>
      <c r="OEU2" s="72"/>
      <c r="OEV2" s="70"/>
      <c r="OEW2" s="70"/>
      <c r="OEY2" s="70"/>
      <c r="OEZ2" s="70"/>
      <c r="OFK2" s="72"/>
      <c r="OFL2" s="70"/>
      <c r="OFM2" s="70"/>
      <c r="OFO2" s="70"/>
      <c r="OFP2" s="70"/>
      <c r="OGA2" s="72"/>
      <c r="OGB2" s="70"/>
      <c r="OGC2" s="70"/>
      <c r="OGE2" s="70"/>
      <c r="OGF2" s="70"/>
      <c r="OGQ2" s="72"/>
      <c r="OGR2" s="70"/>
      <c r="OGS2" s="70"/>
      <c r="OGU2" s="70"/>
      <c r="OGV2" s="70"/>
      <c r="OHG2" s="72"/>
      <c r="OHH2" s="70"/>
      <c r="OHI2" s="70"/>
      <c r="OHK2" s="70"/>
      <c r="OHL2" s="70"/>
      <c r="OHW2" s="72"/>
      <c r="OHX2" s="70"/>
      <c r="OHY2" s="70"/>
      <c r="OIA2" s="70"/>
      <c r="OIB2" s="70"/>
      <c r="OIM2" s="72"/>
      <c r="OIN2" s="70"/>
      <c r="OIO2" s="70"/>
      <c r="OIQ2" s="70"/>
      <c r="OIR2" s="70"/>
      <c r="OJC2" s="72"/>
      <c r="OJD2" s="70"/>
      <c r="OJE2" s="70"/>
      <c r="OJG2" s="70"/>
      <c r="OJH2" s="70"/>
      <c r="OJS2" s="72"/>
      <c r="OJT2" s="70"/>
      <c r="OJU2" s="70"/>
      <c r="OJW2" s="70"/>
      <c r="OJX2" s="70"/>
      <c r="OKI2" s="72"/>
      <c r="OKJ2" s="70"/>
      <c r="OKK2" s="70"/>
      <c r="OKM2" s="70"/>
      <c r="OKN2" s="70"/>
      <c r="OKY2" s="72"/>
      <c r="OKZ2" s="70"/>
      <c r="OLA2" s="70"/>
      <c r="OLC2" s="70"/>
      <c r="OLD2" s="70"/>
      <c r="OLO2" s="72"/>
      <c r="OLP2" s="70"/>
      <c r="OLQ2" s="70"/>
      <c r="OLS2" s="70"/>
      <c r="OLT2" s="70"/>
      <c r="OME2" s="72"/>
      <c r="OMF2" s="70"/>
      <c r="OMG2" s="70"/>
      <c r="OMI2" s="70"/>
      <c r="OMJ2" s="70"/>
      <c r="OMU2" s="72"/>
      <c r="OMV2" s="70"/>
      <c r="OMW2" s="70"/>
      <c r="OMY2" s="70"/>
      <c r="OMZ2" s="70"/>
      <c r="ONK2" s="72"/>
      <c r="ONL2" s="70"/>
      <c r="ONM2" s="70"/>
      <c r="ONO2" s="70"/>
      <c r="ONP2" s="70"/>
      <c r="OOA2" s="72"/>
      <c r="OOB2" s="70"/>
      <c r="OOC2" s="70"/>
      <c r="OOE2" s="70"/>
      <c r="OOF2" s="70"/>
      <c r="OOQ2" s="72"/>
      <c r="OOR2" s="70"/>
      <c r="OOS2" s="70"/>
      <c r="OOU2" s="70"/>
      <c r="OOV2" s="70"/>
      <c r="OPG2" s="72"/>
      <c r="OPH2" s="70"/>
      <c r="OPI2" s="70"/>
      <c r="OPK2" s="70"/>
      <c r="OPL2" s="70"/>
      <c r="OPW2" s="72"/>
      <c r="OPX2" s="70"/>
      <c r="OPY2" s="70"/>
      <c r="OQA2" s="70"/>
      <c r="OQB2" s="70"/>
      <c r="OQM2" s="72"/>
      <c r="OQN2" s="70"/>
      <c r="OQO2" s="70"/>
      <c r="OQQ2" s="70"/>
      <c r="OQR2" s="70"/>
      <c r="ORC2" s="72"/>
      <c r="ORD2" s="70"/>
      <c r="ORE2" s="70"/>
      <c r="ORG2" s="70"/>
      <c r="ORH2" s="70"/>
      <c r="ORS2" s="72"/>
      <c r="ORT2" s="70"/>
      <c r="ORU2" s="70"/>
      <c r="ORW2" s="70"/>
      <c r="ORX2" s="70"/>
      <c r="OSI2" s="72"/>
      <c r="OSJ2" s="70"/>
      <c r="OSK2" s="70"/>
      <c r="OSM2" s="70"/>
      <c r="OSN2" s="70"/>
      <c r="OSY2" s="72"/>
      <c r="OSZ2" s="70"/>
      <c r="OTA2" s="70"/>
      <c r="OTC2" s="70"/>
      <c r="OTD2" s="70"/>
      <c r="OTO2" s="72"/>
      <c r="OTP2" s="70"/>
      <c r="OTQ2" s="70"/>
      <c r="OTS2" s="70"/>
      <c r="OTT2" s="70"/>
      <c r="OUE2" s="72"/>
      <c r="OUF2" s="70"/>
      <c r="OUG2" s="70"/>
      <c r="OUI2" s="70"/>
      <c r="OUJ2" s="70"/>
      <c r="OUU2" s="72"/>
      <c r="OUV2" s="70"/>
      <c r="OUW2" s="70"/>
      <c r="OUY2" s="70"/>
      <c r="OUZ2" s="70"/>
      <c r="OVK2" s="72"/>
      <c r="OVL2" s="70"/>
      <c r="OVM2" s="70"/>
      <c r="OVO2" s="70"/>
      <c r="OVP2" s="70"/>
      <c r="OWA2" s="72"/>
      <c r="OWB2" s="70"/>
      <c r="OWC2" s="70"/>
      <c r="OWE2" s="70"/>
      <c r="OWF2" s="70"/>
      <c r="OWQ2" s="72"/>
      <c r="OWR2" s="70"/>
      <c r="OWS2" s="70"/>
      <c r="OWU2" s="70"/>
      <c r="OWV2" s="70"/>
      <c r="OXG2" s="72"/>
      <c r="OXH2" s="70"/>
      <c r="OXI2" s="70"/>
      <c r="OXK2" s="70"/>
      <c r="OXL2" s="70"/>
      <c r="OXW2" s="72"/>
      <c r="OXX2" s="70"/>
      <c r="OXY2" s="70"/>
      <c r="OYA2" s="70"/>
      <c r="OYB2" s="70"/>
      <c r="OYM2" s="72"/>
      <c r="OYN2" s="70"/>
      <c r="OYO2" s="70"/>
      <c r="OYQ2" s="70"/>
      <c r="OYR2" s="70"/>
      <c r="OZC2" s="72"/>
      <c r="OZD2" s="70"/>
      <c r="OZE2" s="70"/>
      <c r="OZG2" s="70"/>
      <c r="OZH2" s="70"/>
      <c r="OZS2" s="72"/>
      <c r="OZT2" s="70"/>
      <c r="OZU2" s="70"/>
      <c r="OZW2" s="70"/>
      <c r="OZX2" s="70"/>
      <c r="PAI2" s="72"/>
      <c r="PAJ2" s="70"/>
      <c r="PAK2" s="70"/>
      <c r="PAM2" s="70"/>
      <c r="PAN2" s="70"/>
      <c r="PAY2" s="72"/>
      <c r="PAZ2" s="70"/>
      <c r="PBA2" s="70"/>
      <c r="PBC2" s="70"/>
      <c r="PBD2" s="70"/>
      <c r="PBO2" s="72"/>
      <c r="PBP2" s="70"/>
      <c r="PBQ2" s="70"/>
      <c r="PBS2" s="70"/>
      <c r="PBT2" s="70"/>
      <c r="PCE2" s="72"/>
      <c r="PCF2" s="70"/>
      <c r="PCG2" s="70"/>
      <c r="PCI2" s="70"/>
      <c r="PCJ2" s="70"/>
      <c r="PCU2" s="72"/>
      <c r="PCV2" s="70"/>
      <c r="PCW2" s="70"/>
      <c r="PCY2" s="70"/>
      <c r="PCZ2" s="70"/>
      <c r="PDK2" s="72"/>
      <c r="PDL2" s="70"/>
      <c r="PDM2" s="70"/>
      <c r="PDO2" s="70"/>
      <c r="PDP2" s="70"/>
      <c r="PEA2" s="72"/>
      <c r="PEB2" s="70"/>
      <c r="PEC2" s="70"/>
      <c r="PEE2" s="70"/>
      <c r="PEF2" s="70"/>
      <c r="PEQ2" s="72"/>
      <c r="PER2" s="70"/>
      <c r="PES2" s="70"/>
      <c r="PEU2" s="70"/>
      <c r="PEV2" s="70"/>
      <c r="PFG2" s="72"/>
      <c r="PFH2" s="70"/>
      <c r="PFI2" s="70"/>
      <c r="PFK2" s="70"/>
      <c r="PFL2" s="70"/>
      <c r="PFW2" s="72"/>
      <c r="PFX2" s="70"/>
      <c r="PFY2" s="70"/>
      <c r="PGA2" s="70"/>
      <c r="PGB2" s="70"/>
      <c r="PGM2" s="72"/>
      <c r="PGN2" s="70"/>
      <c r="PGO2" s="70"/>
      <c r="PGQ2" s="70"/>
      <c r="PGR2" s="70"/>
      <c r="PHC2" s="72"/>
      <c r="PHD2" s="70"/>
      <c r="PHE2" s="70"/>
      <c r="PHG2" s="70"/>
      <c r="PHH2" s="70"/>
      <c r="PHS2" s="72"/>
      <c r="PHT2" s="70"/>
      <c r="PHU2" s="70"/>
      <c r="PHW2" s="70"/>
      <c r="PHX2" s="70"/>
      <c r="PII2" s="72"/>
      <c r="PIJ2" s="70"/>
      <c r="PIK2" s="70"/>
      <c r="PIM2" s="70"/>
      <c r="PIN2" s="70"/>
      <c r="PIY2" s="72"/>
      <c r="PIZ2" s="70"/>
      <c r="PJA2" s="70"/>
      <c r="PJC2" s="70"/>
      <c r="PJD2" s="70"/>
      <c r="PJO2" s="72"/>
      <c r="PJP2" s="70"/>
      <c r="PJQ2" s="70"/>
      <c r="PJS2" s="70"/>
      <c r="PJT2" s="70"/>
      <c r="PKE2" s="72"/>
      <c r="PKF2" s="70"/>
      <c r="PKG2" s="70"/>
      <c r="PKI2" s="70"/>
      <c r="PKJ2" s="70"/>
      <c r="PKU2" s="72"/>
      <c r="PKV2" s="70"/>
      <c r="PKW2" s="70"/>
      <c r="PKY2" s="70"/>
      <c r="PKZ2" s="70"/>
      <c r="PLK2" s="72"/>
      <c r="PLL2" s="70"/>
      <c r="PLM2" s="70"/>
      <c r="PLO2" s="70"/>
      <c r="PLP2" s="70"/>
      <c r="PMA2" s="72"/>
      <c r="PMB2" s="70"/>
      <c r="PMC2" s="70"/>
      <c r="PME2" s="70"/>
      <c r="PMF2" s="70"/>
      <c r="PMQ2" s="72"/>
      <c r="PMR2" s="70"/>
      <c r="PMS2" s="70"/>
      <c r="PMU2" s="70"/>
      <c r="PMV2" s="70"/>
      <c r="PNG2" s="72"/>
      <c r="PNH2" s="70"/>
      <c r="PNI2" s="70"/>
      <c r="PNK2" s="70"/>
      <c r="PNL2" s="70"/>
      <c r="PNW2" s="72"/>
      <c r="PNX2" s="70"/>
      <c r="PNY2" s="70"/>
      <c r="POA2" s="70"/>
      <c r="POB2" s="70"/>
      <c r="POM2" s="72"/>
      <c r="PON2" s="70"/>
      <c r="POO2" s="70"/>
      <c r="POQ2" s="70"/>
      <c r="POR2" s="70"/>
      <c r="PPC2" s="72"/>
      <c r="PPD2" s="70"/>
      <c r="PPE2" s="70"/>
      <c r="PPG2" s="70"/>
      <c r="PPH2" s="70"/>
      <c r="PPS2" s="72"/>
      <c r="PPT2" s="70"/>
      <c r="PPU2" s="70"/>
      <c r="PPW2" s="70"/>
      <c r="PPX2" s="70"/>
      <c r="PQI2" s="72"/>
      <c r="PQJ2" s="70"/>
      <c r="PQK2" s="70"/>
      <c r="PQM2" s="70"/>
      <c r="PQN2" s="70"/>
      <c r="PQY2" s="72"/>
      <c r="PQZ2" s="70"/>
      <c r="PRA2" s="70"/>
      <c r="PRC2" s="70"/>
      <c r="PRD2" s="70"/>
      <c r="PRO2" s="72"/>
      <c r="PRP2" s="70"/>
      <c r="PRQ2" s="70"/>
      <c r="PRS2" s="70"/>
      <c r="PRT2" s="70"/>
      <c r="PSE2" s="72"/>
      <c r="PSF2" s="70"/>
      <c r="PSG2" s="70"/>
      <c r="PSI2" s="70"/>
      <c r="PSJ2" s="70"/>
      <c r="PSU2" s="72"/>
      <c r="PSV2" s="70"/>
      <c r="PSW2" s="70"/>
      <c r="PSY2" s="70"/>
      <c r="PSZ2" s="70"/>
      <c r="PTK2" s="72"/>
      <c r="PTL2" s="70"/>
      <c r="PTM2" s="70"/>
      <c r="PTO2" s="70"/>
      <c r="PTP2" s="70"/>
      <c r="PUA2" s="72"/>
      <c r="PUB2" s="70"/>
      <c r="PUC2" s="70"/>
      <c r="PUE2" s="70"/>
      <c r="PUF2" s="70"/>
      <c r="PUQ2" s="72"/>
      <c r="PUR2" s="70"/>
      <c r="PUS2" s="70"/>
      <c r="PUU2" s="70"/>
      <c r="PUV2" s="70"/>
      <c r="PVG2" s="72"/>
      <c r="PVH2" s="70"/>
      <c r="PVI2" s="70"/>
      <c r="PVK2" s="70"/>
      <c r="PVL2" s="70"/>
      <c r="PVW2" s="72"/>
      <c r="PVX2" s="70"/>
      <c r="PVY2" s="70"/>
      <c r="PWA2" s="70"/>
      <c r="PWB2" s="70"/>
      <c r="PWM2" s="72"/>
      <c r="PWN2" s="70"/>
      <c r="PWO2" s="70"/>
      <c r="PWQ2" s="70"/>
      <c r="PWR2" s="70"/>
      <c r="PXC2" s="72"/>
      <c r="PXD2" s="70"/>
      <c r="PXE2" s="70"/>
      <c r="PXG2" s="70"/>
      <c r="PXH2" s="70"/>
      <c r="PXS2" s="72"/>
      <c r="PXT2" s="70"/>
      <c r="PXU2" s="70"/>
      <c r="PXW2" s="70"/>
      <c r="PXX2" s="70"/>
      <c r="PYI2" s="72"/>
      <c r="PYJ2" s="70"/>
      <c r="PYK2" s="70"/>
      <c r="PYM2" s="70"/>
      <c r="PYN2" s="70"/>
      <c r="PYY2" s="72"/>
      <c r="PYZ2" s="70"/>
      <c r="PZA2" s="70"/>
      <c r="PZC2" s="70"/>
      <c r="PZD2" s="70"/>
      <c r="PZO2" s="72"/>
      <c r="PZP2" s="70"/>
      <c r="PZQ2" s="70"/>
      <c r="PZS2" s="70"/>
      <c r="PZT2" s="70"/>
      <c r="QAE2" s="72"/>
      <c r="QAF2" s="70"/>
      <c r="QAG2" s="70"/>
      <c r="QAI2" s="70"/>
      <c r="QAJ2" s="70"/>
      <c r="QAU2" s="72"/>
      <c r="QAV2" s="70"/>
      <c r="QAW2" s="70"/>
      <c r="QAY2" s="70"/>
      <c r="QAZ2" s="70"/>
      <c r="QBK2" s="72"/>
      <c r="QBL2" s="70"/>
      <c r="QBM2" s="70"/>
      <c r="QBO2" s="70"/>
      <c r="QBP2" s="70"/>
      <c r="QCA2" s="72"/>
      <c r="QCB2" s="70"/>
      <c r="QCC2" s="70"/>
      <c r="QCE2" s="70"/>
      <c r="QCF2" s="70"/>
      <c r="QCQ2" s="72"/>
      <c r="QCR2" s="70"/>
      <c r="QCS2" s="70"/>
      <c r="QCU2" s="70"/>
      <c r="QCV2" s="70"/>
      <c r="QDG2" s="72"/>
      <c r="QDH2" s="70"/>
      <c r="QDI2" s="70"/>
      <c r="QDK2" s="70"/>
      <c r="QDL2" s="70"/>
      <c r="QDW2" s="72"/>
      <c r="QDX2" s="70"/>
      <c r="QDY2" s="70"/>
      <c r="QEA2" s="70"/>
      <c r="QEB2" s="70"/>
      <c r="QEM2" s="72"/>
      <c r="QEN2" s="70"/>
      <c r="QEO2" s="70"/>
      <c r="QEQ2" s="70"/>
      <c r="QER2" s="70"/>
      <c r="QFC2" s="72"/>
      <c r="QFD2" s="70"/>
      <c r="QFE2" s="70"/>
      <c r="QFG2" s="70"/>
      <c r="QFH2" s="70"/>
      <c r="QFS2" s="72"/>
      <c r="QFT2" s="70"/>
      <c r="QFU2" s="70"/>
      <c r="QFW2" s="70"/>
      <c r="QFX2" s="70"/>
      <c r="QGI2" s="72"/>
      <c r="QGJ2" s="70"/>
      <c r="QGK2" s="70"/>
      <c r="QGM2" s="70"/>
      <c r="QGN2" s="70"/>
      <c r="QGY2" s="72"/>
      <c r="QGZ2" s="70"/>
      <c r="QHA2" s="70"/>
      <c r="QHC2" s="70"/>
      <c r="QHD2" s="70"/>
      <c r="QHO2" s="72"/>
      <c r="QHP2" s="70"/>
      <c r="QHQ2" s="70"/>
      <c r="QHS2" s="70"/>
      <c r="QHT2" s="70"/>
      <c r="QIE2" s="72"/>
      <c r="QIF2" s="70"/>
      <c r="QIG2" s="70"/>
      <c r="QII2" s="70"/>
      <c r="QIJ2" s="70"/>
      <c r="QIU2" s="72"/>
      <c r="QIV2" s="70"/>
      <c r="QIW2" s="70"/>
      <c r="QIY2" s="70"/>
      <c r="QIZ2" s="70"/>
      <c r="QJK2" s="72"/>
      <c r="QJL2" s="70"/>
      <c r="QJM2" s="70"/>
      <c r="QJO2" s="70"/>
      <c r="QJP2" s="70"/>
      <c r="QKA2" s="72"/>
      <c r="QKB2" s="70"/>
      <c r="QKC2" s="70"/>
      <c r="QKE2" s="70"/>
      <c r="QKF2" s="70"/>
      <c r="QKQ2" s="72"/>
      <c r="QKR2" s="70"/>
      <c r="QKS2" s="70"/>
      <c r="QKU2" s="70"/>
      <c r="QKV2" s="70"/>
      <c r="QLG2" s="72"/>
      <c r="QLH2" s="70"/>
      <c r="QLI2" s="70"/>
      <c r="QLK2" s="70"/>
      <c r="QLL2" s="70"/>
      <c r="QLW2" s="72"/>
      <c r="QLX2" s="70"/>
      <c r="QLY2" s="70"/>
      <c r="QMA2" s="70"/>
      <c r="QMB2" s="70"/>
      <c r="QMM2" s="72"/>
      <c r="QMN2" s="70"/>
      <c r="QMO2" s="70"/>
      <c r="QMQ2" s="70"/>
      <c r="QMR2" s="70"/>
      <c r="QNC2" s="72"/>
      <c r="QND2" s="70"/>
      <c r="QNE2" s="70"/>
      <c r="QNG2" s="70"/>
      <c r="QNH2" s="70"/>
      <c r="QNS2" s="72"/>
      <c r="QNT2" s="70"/>
      <c r="QNU2" s="70"/>
      <c r="QNW2" s="70"/>
      <c r="QNX2" s="70"/>
      <c r="QOI2" s="72"/>
      <c r="QOJ2" s="70"/>
      <c r="QOK2" s="70"/>
      <c r="QOM2" s="70"/>
      <c r="QON2" s="70"/>
      <c r="QOY2" s="72"/>
      <c r="QOZ2" s="70"/>
      <c r="QPA2" s="70"/>
      <c r="QPC2" s="70"/>
      <c r="QPD2" s="70"/>
      <c r="QPO2" s="72"/>
      <c r="QPP2" s="70"/>
      <c r="QPQ2" s="70"/>
      <c r="QPS2" s="70"/>
      <c r="QPT2" s="70"/>
      <c r="QQE2" s="72"/>
      <c r="QQF2" s="70"/>
      <c r="QQG2" s="70"/>
      <c r="QQI2" s="70"/>
      <c r="QQJ2" s="70"/>
      <c r="QQU2" s="72"/>
      <c r="QQV2" s="70"/>
      <c r="QQW2" s="70"/>
      <c r="QQY2" s="70"/>
      <c r="QQZ2" s="70"/>
      <c r="QRK2" s="72"/>
      <c r="QRL2" s="70"/>
      <c r="QRM2" s="70"/>
      <c r="QRO2" s="70"/>
      <c r="QRP2" s="70"/>
      <c r="QSA2" s="72"/>
      <c r="QSB2" s="70"/>
      <c r="QSC2" s="70"/>
      <c r="QSE2" s="70"/>
      <c r="QSF2" s="70"/>
      <c r="QSQ2" s="72"/>
      <c r="QSR2" s="70"/>
      <c r="QSS2" s="70"/>
      <c r="QSU2" s="70"/>
      <c r="QSV2" s="70"/>
      <c r="QTG2" s="72"/>
      <c r="QTH2" s="70"/>
      <c r="QTI2" s="70"/>
      <c r="QTK2" s="70"/>
      <c r="QTL2" s="70"/>
      <c r="QTW2" s="72"/>
      <c r="QTX2" s="70"/>
      <c r="QTY2" s="70"/>
      <c r="QUA2" s="70"/>
      <c r="QUB2" s="70"/>
      <c r="QUM2" s="72"/>
      <c r="QUN2" s="70"/>
      <c r="QUO2" s="70"/>
      <c r="QUQ2" s="70"/>
      <c r="QUR2" s="70"/>
      <c r="QVC2" s="72"/>
      <c r="QVD2" s="70"/>
      <c r="QVE2" s="70"/>
      <c r="QVG2" s="70"/>
      <c r="QVH2" s="70"/>
      <c r="QVS2" s="72"/>
      <c r="QVT2" s="70"/>
      <c r="QVU2" s="70"/>
      <c r="QVW2" s="70"/>
      <c r="QVX2" s="70"/>
      <c r="QWI2" s="72"/>
      <c r="QWJ2" s="70"/>
      <c r="QWK2" s="70"/>
      <c r="QWM2" s="70"/>
      <c r="QWN2" s="70"/>
      <c r="QWY2" s="72"/>
      <c r="QWZ2" s="70"/>
      <c r="QXA2" s="70"/>
      <c r="QXC2" s="70"/>
      <c r="QXD2" s="70"/>
      <c r="QXO2" s="72"/>
      <c r="QXP2" s="70"/>
      <c r="QXQ2" s="70"/>
      <c r="QXS2" s="70"/>
      <c r="QXT2" s="70"/>
      <c r="QYE2" s="72"/>
      <c r="QYF2" s="70"/>
      <c r="QYG2" s="70"/>
      <c r="QYI2" s="70"/>
      <c r="QYJ2" s="70"/>
      <c r="QYU2" s="72"/>
      <c r="QYV2" s="70"/>
      <c r="QYW2" s="70"/>
      <c r="QYY2" s="70"/>
      <c r="QYZ2" s="70"/>
      <c r="QZK2" s="72"/>
      <c r="QZL2" s="70"/>
      <c r="QZM2" s="70"/>
      <c r="QZO2" s="70"/>
      <c r="QZP2" s="70"/>
      <c r="RAA2" s="72"/>
      <c r="RAB2" s="70"/>
      <c r="RAC2" s="70"/>
      <c r="RAE2" s="70"/>
      <c r="RAF2" s="70"/>
      <c r="RAQ2" s="72"/>
      <c r="RAR2" s="70"/>
      <c r="RAS2" s="70"/>
      <c r="RAU2" s="70"/>
      <c r="RAV2" s="70"/>
      <c r="RBG2" s="72"/>
      <c r="RBH2" s="70"/>
      <c r="RBI2" s="70"/>
      <c r="RBK2" s="70"/>
      <c r="RBL2" s="70"/>
      <c r="RBW2" s="72"/>
      <c r="RBX2" s="70"/>
      <c r="RBY2" s="70"/>
      <c r="RCA2" s="70"/>
      <c r="RCB2" s="70"/>
      <c r="RCM2" s="72"/>
      <c r="RCN2" s="70"/>
      <c r="RCO2" s="70"/>
      <c r="RCQ2" s="70"/>
      <c r="RCR2" s="70"/>
      <c r="RDC2" s="72"/>
      <c r="RDD2" s="70"/>
      <c r="RDE2" s="70"/>
      <c r="RDG2" s="70"/>
      <c r="RDH2" s="70"/>
      <c r="RDS2" s="72"/>
      <c r="RDT2" s="70"/>
      <c r="RDU2" s="70"/>
      <c r="RDW2" s="70"/>
      <c r="RDX2" s="70"/>
      <c r="REI2" s="72"/>
      <c r="REJ2" s="70"/>
      <c r="REK2" s="70"/>
      <c r="REM2" s="70"/>
      <c r="REN2" s="70"/>
      <c r="REY2" s="72"/>
      <c r="REZ2" s="70"/>
      <c r="RFA2" s="70"/>
      <c r="RFC2" s="70"/>
      <c r="RFD2" s="70"/>
      <c r="RFO2" s="72"/>
      <c r="RFP2" s="70"/>
      <c r="RFQ2" s="70"/>
      <c r="RFS2" s="70"/>
      <c r="RFT2" s="70"/>
      <c r="RGE2" s="72"/>
      <c r="RGF2" s="70"/>
      <c r="RGG2" s="70"/>
      <c r="RGI2" s="70"/>
      <c r="RGJ2" s="70"/>
      <c r="RGU2" s="72"/>
      <c r="RGV2" s="70"/>
      <c r="RGW2" s="70"/>
      <c r="RGY2" s="70"/>
      <c r="RGZ2" s="70"/>
      <c r="RHK2" s="72"/>
      <c r="RHL2" s="70"/>
      <c r="RHM2" s="70"/>
      <c r="RHO2" s="70"/>
      <c r="RHP2" s="70"/>
      <c r="RIA2" s="72"/>
      <c r="RIB2" s="70"/>
      <c r="RIC2" s="70"/>
      <c r="RIE2" s="70"/>
      <c r="RIF2" s="70"/>
      <c r="RIQ2" s="72"/>
      <c r="RIR2" s="70"/>
      <c r="RIS2" s="70"/>
      <c r="RIU2" s="70"/>
      <c r="RIV2" s="70"/>
      <c r="RJG2" s="72"/>
      <c r="RJH2" s="70"/>
      <c r="RJI2" s="70"/>
      <c r="RJK2" s="70"/>
      <c r="RJL2" s="70"/>
      <c r="RJW2" s="72"/>
      <c r="RJX2" s="70"/>
      <c r="RJY2" s="70"/>
      <c r="RKA2" s="70"/>
      <c r="RKB2" s="70"/>
      <c r="RKM2" s="72"/>
      <c r="RKN2" s="70"/>
      <c r="RKO2" s="70"/>
      <c r="RKQ2" s="70"/>
      <c r="RKR2" s="70"/>
      <c r="RLC2" s="72"/>
      <c r="RLD2" s="70"/>
      <c r="RLE2" s="70"/>
      <c r="RLG2" s="70"/>
      <c r="RLH2" s="70"/>
      <c r="RLS2" s="72"/>
      <c r="RLT2" s="70"/>
      <c r="RLU2" s="70"/>
      <c r="RLW2" s="70"/>
      <c r="RLX2" s="70"/>
      <c r="RMI2" s="72"/>
      <c r="RMJ2" s="70"/>
      <c r="RMK2" s="70"/>
      <c r="RMM2" s="70"/>
      <c r="RMN2" s="70"/>
      <c r="RMY2" s="72"/>
      <c r="RMZ2" s="70"/>
      <c r="RNA2" s="70"/>
      <c r="RNC2" s="70"/>
      <c r="RND2" s="70"/>
      <c r="RNO2" s="72"/>
      <c r="RNP2" s="70"/>
      <c r="RNQ2" s="70"/>
      <c r="RNS2" s="70"/>
      <c r="RNT2" s="70"/>
      <c r="ROE2" s="72"/>
      <c r="ROF2" s="70"/>
      <c r="ROG2" s="70"/>
      <c r="ROI2" s="70"/>
      <c r="ROJ2" s="70"/>
      <c r="ROU2" s="72"/>
      <c r="ROV2" s="70"/>
      <c r="ROW2" s="70"/>
      <c r="ROY2" s="70"/>
      <c r="ROZ2" s="70"/>
      <c r="RPK2" s="72"/>
      <c r="RPL2" s="70"/>
      <c r="RPM2" s="70"/>
      <c r="RPO2" s="70"/>
      <c r="RPP2" s="70"/>
      <c r="RQA2" s="72"/>
      <c r="RQB2" s="70"/>
      <c r="RQC2" s="70"/>
      <c r="RQE2" s="70"/>
      <c r="RQF2" s="70"/>
      <c r="RQQ2" s="72"/>
      <c r="RQR2" s="70"/>
      <c r="RQS2" s="70"/>
      <c r="RQU2" s="70"/>
      <c r="RQV2" s="70"/>
      <c r="RRG2" s="72"/>
      <c r="RRH2" s="70"/>
      <c r="RRI2" s="70"/>
      <c r="RRK2" s="70"/>
      <c r="RRL2" s="70"/>
      <c r="RRW2" s="72"/>
      <c r="RRX2" s="70"/>
      <c r="RRY2" s="70"/>
      <c r="RSA2" s="70"/>
      <c r="RSB2" s="70"/>
      <c r="RSM2" s="72"/>
      <c r="RSN2" s="70"/>
      <c r="RSO2" s="70"/>
      <c r="RSQ2" s="70"/>
      <c r="RSR2" s="70"/>
      <c r="RTC2" s="72"/>
      <c r="RTD2" s="70"/>
      <c r="RTE2" s="70"/>
      <c r="RTG2" s="70"/>
      <c r="RTH2" s="70"/>
      <c r="RTS2" s="72"/>
      <c r="RTT2" s="70"/>
      <c r="RTU2" s="70"/>
      <c r="RTW2" s="70"/>
      <c r="RTX2" s="70"/>
      <c r="RUI2" s="72"/>
      <c r="RUJ2" s="70"/>
      <c r="RUK2" s="70"/>
      <c r="RUM2" s="70"/>
      <c r="RUN2" s="70"/>
      <c r="RUY2" s="72"/>
      <c r="RUZ2" s="70"/>
      <c r="RVA2" s="70"/>
      <c r="RVC2" s="70"/>
      <c r="RVD2" s="70"/>
      <c r="RVO2" s="72"/>
      <c r="RVP2" s="70"/>
      <c r="RVQ2" s="70"/>
      <c r="RVS2" s="70"/>
      <c r="RVT2" s="70"/>
      <c r="RWE2" s="72"/>
      <c r="RWF2" s="70"/>
      <c r="RWG2" s="70"/>
      <c r="RWI2" s="70"/>
      <c r="RWJ2" s="70"/>
      <c r="RWU2" s="72"/>
      <c r="RWV2" s="70"/>
      <c r="RWW2" s="70"/>
      <c r="RWY2" s="70"/>
      <c r="RWZ2" s="70"/>
      <c r="RXK2" s="72"/>
      <c r="RXL2" s="70"/>
      <c r="RXM2" s="70"/>
      <c r="RXO2" s="70"/>
      <c r="RXP2" s="70"/>
      <c r="RYA2" s="72"/>
      <c r="RYB2" s="70"/>
      <c r="RYC2" s="70"/>
      <c r="RYE2" s="70"/>
      <c r="RYF2" s="70"/>
      <c r="RYQ2" s="72"/>
      <c r="RYR2" s="70"/>
      <c r="RYS2" s="70"/>
      <c r="RYU2" s="70"/>
      <c r="RYV2" s="70"/>
      <c r="RZG2" s="72"/>
      <c r="RZH2" s="70"/>
      <c r="RZI2" s="70"/>
      <c r="RZK2" s="70"/>
      <c r="RZL2" s="70"/>
      <c r="RZW2" s="72"/>
      <c r="RZX2" s="70"/>
      <c r="RZY2" s="70"/>
      <c r="SAA2" s="70"/>
      <c r="SAB2" s="70"/>
      <c r="SAM2" s="72"/>
      <c r="SAN2" s="70"/>
      <c r="SAO2" s="70"/>
      <c r="SAQ2" s="70"/>
      <c r="SAR2" s="70"/>
      <c r="SBC2" s="72"/>
      <c r="SBD2" s="70"/>
      <c r="SBE2" s="70"/>
      <c r="SBG2" s="70"/>
      <c r="SBH2" s="70"/>
      <c r="SBS2" s="72"/>
      <c r="SBT2" s="70"/>
      <c r="SBU2" s="70"/>
      <c r="SBW2" s="70"/>
      <c r="SBX2" s="70"/>
      <c r="SCI2" s="72"/>
      <c r="SCJ2" s="70"/>
      <c r="SCK2" s="70"/>
      <c r="SCM2" s="70"/>
      <c r="SCN2" s="70"/>
      <c r="SCY2" s="72"/>
      <c r="SCZ2" s="70"/>
      <c r="SDA2" s="70"/>
      <c r="SDC2" s="70"/>
      <c r="SDD2" s="70"/>
      <c r="SDO2" s="72"/>
      <c r="SDP2" s="70"/>
      <c r="SDQ2" s="70"/>
      <c r="SDS2" s="70"/>
      <c r="SDT2" s="70"/>
      <c r="SEE2" s="72"/>
      <c r="SEF2" s="70"/>
      <c r="SEG2" s="70"/>
      <c r="SEI2" s="70"/>
      <c r="SEJ2" s="70"/>
      <c r="SEU2" s="72"/>
      <c r="SEV2" s="70"/>
      <c r="SEW2" s="70"/>
      <c r="SEY2" s="70"/>
      <c r="SEZ2" s="70"/>
      <c r="SFK2" s="72"/>
      <c r="SFL2" s="70"/>
      <c r="SFM2" s="70"/>
      <c r="SFO2" s="70"/>
      <c r="SFP2" s="70"/>
      <c r="SGA2" s="72"/>
      <c r="SGB2" s="70"/>
      <c r="SGC2" s="70"/>
      <c r="SGE2" s="70"/>
      <c r="SGF2" s="70"/>
      <c r="SGQ2" s="72"/>
      <c r="SGR2" s="70"/>
      <c r="SGS2" s="70"/>
      <c r="SGU2" s="70"/>
      <c r="SGV2" s="70"/>
      <c r="SHG2" s="72"/>
      <c r="SHH2" s="70"/>
      <c r="SHI2" s="70"/>
      <c r="SHK2" s="70"/>
      <c r="SHL2" s="70"/>
      <c r="SHW2" s="72"/>
      <c r="SHX2" s="70"/>
      <c r="SHY2" s="70"/>
      <c r="SIA2" s="70"/>
      <c r="SIB2" s="70"/>
      <c r="SIM2" s="72"/>
      <c r="SIN2" s="70"/>
      <c r="SIO2" s="70"/>
      <c r="SIQ2" s="70"/>
      <c r="SIR2" s="70"/>
      <c r="SJC2" s="72"/>
      <c r="SJD2" s="70"/>
      <c r="SJE2" s="70"/>
      <c r="SJG2" s="70"/>
      <c r="SJH2" s="70"/>
      <c r="SJS2" s="72"/>
      <c r="SJT2" s="70"/>
      <c r="SJU2" s="70"/>
      <c r="SJW2" s="70"/>
      <c r="SJX2" s="70"/>
      <c r="SKI2" s="72"/>
      <c r="SKJ2" s="70"/>
      <c r="SKK2" s="70"/>
      <c r="SKM2" s="70"/>
      <c r="SKN2" s="70"/>
      <c r="SKY2" s="72"/>
      <c r="SKZ2" s="70"/>
      <c r="SLA2" s="70"/>
      <c r="SLC2" s="70"/>
      <c r="SLD2" s="70"/>
      <c r="SLO2" s="72"/>
      <c r="SLP2" s="70"/>
      <c r="SLQ2" s="70"/>
      <c r="SLS2" s="70"/>
      <c r="SLT2" s="70"/>
      <c r="SME2" s="72"/>
      <c r="SMF2" s="70"/>
      <c r="SMG2" s="70"/>
      <c r="SMI2" s="70"/>
      <c r="SMJ2" s="70"/>
      <c r="SMU2" s="72"/>
      <c r="SMV2" s="70"/>
      <c r="SMW2" s="70"/>
      <c r="SMY2" s="70"/>
      <c r="SMZ2" s="70"/>
      <c r="SNK2" s="72"/>
      <c r="SNL2" s="70"/>
      <c r="SNM2" s="70"/>
      <c r="SNO2" s="70"/>
      <c r="SNP2" s="70"/>
      <c r="SOA2" s="72"/>
      <c r="SOB2" s="70"/>
      <c r="SOC2" s="70"/>
      <c r="SOE2" s="70"/>
      <c r="SOF2" s="70"/>
      <c r="SOQ2" s="72"/>
      <c r="SOR2" s="70"/>
      <c r="SOS2" s="70"/>
      <c r="SOU2" s="70"/>
      <c r="SOV2" s="70"/>
      <c r="SPG2" s="72"/>
      <c r="SPH2" s="70"/>
      <c r="SPI2" s="70"/>
      <c r="SPK2" s="70"/>
      <c r="SPL2" s="70"/>
      <c r="SPW2" s="72"/>
      <c r="SPX2" s="70"/>
      <c r="SPY2" s="70"/>
      <c r="SQA2" s="70"/>
      <c r="SQB2" s="70"/>
      <c r="SQM2" s="72"/>
      <c r="SQN2" s="70"/>
      <c r="SQO2" s="70"/>
      <c r="SQQ2" s="70"/>
      <c r="SQR2" s="70"/>
      <c r="SRC2" s="72"/>
      <c r="SRD2" s="70"/>
      <c r="SRE2" s="70"/>
      <c r="SRG2" s="70"/>
      <c r="SRH2" s="70"/>
      <c r="SRS2" s="72"/>
      <c r="SRT2" s="70"/>
      <c r="SRU2" s="70"/>
      <c r="SRW2" s="70"/>
      <c r="SRX2" s="70"/>
      <c r="SSI2" s="72"/>
      <c r="SSJ2" s="70"/>
      <c r="SSK2" s="70"/>
      <c r="SSM2" s="70"/>
      <c r="SSN2" s="70"/>
      <c r="SSY2" s="72"/>
      <c r="SSZ2" s="70"/>
      <c r="STA2" s="70"/>
      <c r="STC2" s="70"/>
      <c r="STD2" s="70"/>
      <c r="STO2" s="72"/>
      <c r="STP2" s="70"/>
      <c r="STQ2" s="70"/>
      <c r="STS2" s="70"/>
      <c r="STT2" s="70"/>
      <c r="SUE2" s="72"/>
      <c r="SUF2" s="70"/>
      <c r="SUG2" s="70"/>
      <c r="SUI2" s="70"/>
      <c r="SUJ2" s="70"/>
      <c r="SUU2" s="72"/>
      <c r="SUV2" s="70"/>
      <c r="SUW2" s="70"/>
      <c r="SUY2" s="70"/>
      <c r="SUZ2" s="70"/>
      <c r="SVK2" s="72"/>
      <c r="SVL2" s="70"/>
      <c r="SVM2" s="70"/>
      <c r="SVO2" s="70"/>
      <c r="SVP2" s="70"/>
      <c r="SWA2" s="72"/>
      <c r="SWB2" s="70"/>
      <c r="SWC2" s="70"/>
      <c r="SWE2" s="70"/>
      <c r="SWF2" s="70"/>
      <c r="SWQ2" s="72"/>
      <c r="SWR2" s="70"/>
      <c r="SWS2" s="70"/>
      <c r="SWU2" s="70"/>
      <c r="SWV2" s="70"/>
      <c r="SXG2" s="72"/>
      <c r="SXH2" s="70"/>
      <c r="SXI2" s="70"/>
      <c r="SXK2" s="70"/>
      <c r="SXL2" s="70"/>
      <c r="SXW2" s="72"/>
      <c r="SXX2" s="70"/>
      <c r="SXY2" s="70"/>
      <c r="SYA2" s="70"/>
      <c r="SYB2" s="70"/>
      <c r="SYM2" s="72"/>
      <c r="SYN2" s="70"/>
      <c r="SYO2" s="70"/>
      <c r="SYQ2" s="70"/>
      <c r="SYR2" s="70"/>
      <c r="SZC2" s="72"/>
      <c r="SZD2" s="70"/>
      <c r="SZE2" s="70"/>
      <c r="SZG2" s="70"/>
      <c r="SZH2" s="70"/>
      <c r="SZS2" s="72"/>
      <c r="SZT2" s="70"/>
      <c r="SZU2" s="70"/>
      <c r="SZW2" s="70"/>
      <c r="SZX2" s="70"/>
      <c r="TAI2" s="72"/>
      <c r="TAJ2" s="70"/>
      <c r="TAK2" s="70"/>
      <c r="TAM2" s="70"/>
      <c r="TAN2" s="70"/>
      <c r="TAY2" s="72"/>
      <c r="TAZ2" s="70"/>
      <c r="TBA2" s="70"/>
      <c r="TBC2" s="70"/>
      <c r="TBD2" s="70"/>
      <c r="TBO2" s="72"/>
      <c r="TBP2" s="70"/>
      <c r="TBQ2" s="70"/>
      <c r="TBS2" s="70"/>
      <c r="TBT2" s="70"/>
      <c r="TCE2" s="72"/>
      <c r="TCF2" s="70"/>
      <c r="TCG2" s="70"/>
      <c r="TCI2" s="70"/>
      <c r="TCJ2" s="70"/>
      <c r="TCU2" s="72"/>
      <c r="TCV2" s="70"/>
      <c r="TCW2" s="70"/>
      <c r="TCY2" s="70"/>
      <c r="TCZ2" s="70"/>
      <c r="TDK2" s="72"/>
      <c r="TDL2" s="70"/>
      <c r="TDM2" s="70"/>
      <c r="TDO2" s="70"/>
      <c r="TDP2" s="70"/>
      <c r="TEA2" s="72"/>
      <c r="TEB2" s="70"/>
      <c r="TEC2" s="70"/>
      <c r="TEE2" s="70"/>
      <c r="TEF2" s="70"/>
      <c r="TEQ2" s="72"/>
      <c r="TER2" s="70"/>
      <c r="TES2" s="70"/>
      <c r="TEU2" s="70"/>
      <c r="TEV2" s="70"/>
      <c r="TFG2" s="72"/>
      <c r="TFH2" s="70"/>
      <c r="TFI2" s="70"/>
      <c r="TFK2" s="70"/>
      <c r="TFL2" s="70"/>
      <c r="TFW2" s="72"/>
      <c r="TFX2" s="70"/>
      <c r="TFY2" s="70"/>
      <c r="TGA2" s="70"/>
      <c r="TGB2" s="70"/>
      <c r="TGM2" s="72"/>
      <c r="TGN2" s="70"/>
      <c r="TGO2" s="70"/>
      <c r="TGQ2" s="70"/>
      <c r="TGR2" s="70"/>
      <c r="THC2" s="72"/>
      <c r="THD2" s="70"/>
      <c r="THE2" s="70"/>
      <c r="THG2" s="70"/>
      <c r="THH2" s="70"/>
      <c r="THS2" s="72"/>
      <c r="THT2" s="70"/>
      <c r="THU2" s="70"/>
      <c r="THW2" s="70"/>
      <c r="THX2" s="70"/>
      <c r="TII2" s="72"/>
      <c r="TIJ2" s="70"/>
      <c r="TIK2" s="70"/>
      <c r="TIM2" s="70"/>
      <c r="TIN2" s="70"/>
      <c r="TIY2" s="72"/>
      <c r="TIZ2" s="70"/>
      <c r="TJA2" s="70"/>
      <c r="TJC2" s="70"/>
      <c r="TJD2" s="70"/>
      <c r="TJO2" s="72"/>
      <c r="TJP2" s="70"/>
      <c r="TJQ2" s="70"/>
      <c r="TJS2" s="70"/>
      <c r="TJT2" s="70"/>
      <c r="TKE2" s="72"/>
      <c r="TKF2" s="70"/>
      <c r="TKG2" s="70"/>
      <c r="TKI2" s="70"/>
      <c r="TKJ2" s="70"/>
      <c r="TKU2" s="72"/>
      <c r="TKV2" s="70"/>
      <c r="TKW2" s="70"/>
      <c r="TKY2" s="70"/>
      <c r="TKZ2" s="70"/>
      <c r="TLK2" s="72"/>
      <c r="TLL2" s="70"/>
      <c r="TLM2" s="70"/>
      <c r="TLO2" s="70"/>
      <c r="TLP2" s="70"/>
      <c r="TMA2" s="72"/>
      <c r="TMB2" s="70"/>
      <c r="TMC2" s="70"/>
      <c r="TME2" s="70"/>
      <c r="TMF2" s="70"/>
      <c r="TMQ2" s="72"/>
      <c r="TMR2" s="70"/>
      <c r="TMS2" s="70"/>
      <c r="TMU2" s="70"/>
      <c r="TMV2" s="70"/>
      <c r="TNG2" s="72"/>
      <c r="TNH2" s="70"/>
      <c r="TNI2" s="70"/>
      <c r="TNK2" s="70"/>
      <c r="TNL2" s="70"/>
      <c r="TNW2" s="72"/>
      <c r="TNX2" s="70"/>
      <c r="TNY2" s="70"/>
      <c r="TOA2" s="70"/>
      <c r="TOB2" s="70"/>
      <c r="TOM2" s="72"/>
      <c r="TON2" s="70"/>
      <c r="TOO2" s="70"/>
      <c r="TOQ2" s="70"/>
      <c r="TOR2" s="70"/>
      <c r="TPC2" s="72"/>
      <c r="TPD2" s="70"/>
      <c r="TPE2" s="70"/>
      <c r="TPG2" s="70"/>
      <c r="TPH2" s="70"/>
      <c r="TPS2" s="72"/>
      <c r="TPT2" s="70"/>
      <c r="TPU2" s="70"/>
      <c r="TPW2" s="70"/>
      <c r="TPX2" s="70"/>
      <c r="TQI2" s="72"/>
      <c r="TQJ2" s="70"/>
      <c r="TQK2" s="70"/>
      <c r="TQM2" s="70"/>
      <c r="TQN2" s="70"/>
      <c r="TQY2" s="72"/>
      <c r="TQZ2" s="70"/>
      <c r="TRA2" s="70"/>
      <c r="TRC2" s="70"/>
      <c r="TRD2" s="70"/>
      <c r="TRO2" s="72"/>
      <c r="TRP2" s="70"/>
      <c r="TRQ2" s="70"/>
      <c r="TRS2" s="70"/>
      <c r="TRT2" s="70"/>
      <c r="TSE2" s="72"/>
      <c r="TSF2" s="70"/>
      <c r="TSG2" s="70"/>
      <c r="TSI2" s="70"/>
      <c r="TSJ2" s="70"/>
      <c r="TSU2" s="72"/>
      <c r="TSV2" s="70"/>
      <c r="TSW2" s="70"/>
      <c r="TSY2" s="70"/>
      <c r="TSZ2" s="70"/>
      <c r="TTK2" s="72"/>
      <c r="TTL2" s="70"/>
      <c r="TTM2" s="70"/>
      <c r="TTO2" s="70"/>
      <c r="TTP2" s="70"/>
      <c r="TUA2" s="72"/>
      <c r="TUB2" s="70"/>
      <c r="TUC2" s="70"/>
      <c r="TUE2" s="70"/>
      <c r="TUF2" s="70"/>
      <c r="TUQ2" s="72"/>
      <c r="TUR2" s="70"/>
      <c r="TUS2" s="70"/>
      <c r="TUU2" s="70"/>
      <c r="TUV2" s="70"/>
      <c r="TVG2" s="72"/>
      <c r="TVH2" s="70"/>
      <c r="TVI2" s="70"/>
      <c r="TVK2" s="70"/>
      <c r="TVL2" s="70"/>
      <c r="TVW2" s="72"/>
      <c r="TVX2" s="70"/>
      <c r="TVY2" s="70"/>
      <c r="TWA2" s="70"/>
      <c r="TWB2" s="70"/>
      <c r="TWM2" s="72"/>
      <c r="TWN2" s="70"/>
      <c r="TWO2" s="70"/>
      <c r="TWQ2" s="70"/>
      <c r="TWR2" s="70"/>
      <c r="TXC2" s="72"/>
      <c r="TXD2" s="70"/>
      <c r="TXE2" s="70"/>
      <c r="TXG2" s="70"/>
      <c r="TXH2" s="70"/>
      <c r="TXS2" s="72"/>
      <c r="TXT2" s="70"/>
      <c r="TXU2" s="70"/>
      <c r="TXW2" s="70"/>
      <c r="TXX2" s="70"/>
      <c r="TYI2" s="72"/>
      <c r="TYJ2" s="70"/>
      <c r="TYK2" s="70"/>
      <c r="TYM2" s="70"/>
      <c r="TYN2" s="70"/>
      <c r="TYY2" s="72"/>
      <c r="TYZ2" s="70"/>
      <c r="TZA2" s="70"/>
      <c r="TZC2" s="70"/>
      <c r="TZD2" s="70"/>
      <c r="TZO2" s="72"/>
      <c r="TZP2" s="70"/>
      <c r="TZQ2" s="70"/>
      <c r="TZS2" s="70"/>
      <c r="TZT2" s="70"/>
      <c r="UAE2" s="72"/>
      <c r="UAF2" s="70"/>
      <c r="UAG2" s="70"/>
      <c r="UAI2" s="70"/>
      <c r="UAJ2" s="70"/>
      <c r="UAU2" s="72"/>
      <c r="UAV2" s="70"/>
      <c r="UAW2" s="70"/>
      <c r="UAY2" s="70"/>
      <c r="UAZ2" s="70"/>
      <c r="UBK2" s="72"/>
      <c r="UBL2" s="70"/>
      <c r="UBM2" s="70"/>
      <c r="UBO2" s="70"/>
      <c r="UBP2" s="70"/>
      <c r="UCA2" s="72"/>
      <c r="UCB2" s="70"/>
      <c r="UCC2" s="70"/>
      <c r="UCE2" s="70"/>
      <c r="UCF2" s="70"/>
      <c r="UCQ2" s="72"/>
      <c r="UCR2" s="70"/>
      <c r="UCS2" s="70"/>
      <c r="UCU2" s="70"/>
      <c r="UCV2" s="70"/>
      <c r="UDG2" s="72"/>
      <c r="UDH2" s="70"/>
      <c r="UDI2" s="70"/>
      <c r="UDK2" s="70"/>
      <c r="UDL2" s="70"/>
      <c r="UDW2" s="72"/>
      <c r="UDX2" s="70"/>
      <c r="UDY2" s="70"/>
      <c r="UEA2" s="70"/>
      <c r="UEB2" s="70"/>
      <c r="UEM2" s="72"/>
      <c r="UEN2" s="70"/>
      <c r="UEO2" s="70"/>
      <c r="UEQ2" s="70"/>
      <c r="UER2" s="70"/>
      <c r="UFC2" s="72"/>
      <c r="UFD2" s="70"/>
      <c r="UFE2" s="70"/>
      <c r="UFG2" s="70"/>
      <c r="UFH2" s="70"/>
      <c r="UFS2" s="72"/>
      <c r="UFT2" s="70"/>
      <c r="UFU2" s="70"/>
      <c r="UFW2" s="70"/>
      <c r="UFX2" s="70"/>
      <c r="UGI2" s="72"/>
      <c r="UGJ2" s="70"/>
      <c r="UGK2" s="70"/>
      <c r="UGM2" s="70"/>
      <c r="UGN2" s="70"/>
      <c r="UGY2" s="72"/>
      <c r="UGZ2" s="70"/>
      <c r="UHA2" s="70"/>
      <c r="UHC2" s="70"/>
      <c r="UHD2" s="70"/>
      <c r="UHO2" s="72"/>
      <c r="UHP2" s="70"/>
      <c r="UHQ2" s="70"/>
      <c r="UHS2" s="70"/>
      <c r="UHT2" s="70"/>
      <c r="UIE2" s="72"/>
      <c r="UIF2" s="70"/>
      <c r="UIG2" s="70"/>
      <c r="UII2" s="70"/>
      <c r="UIJ2" s="70"/>
      <c r="UIU2" s="72"/>
      <c r="UIV2" s="70"/>
      <c r="UIW2" s="70"/>
      <c r="UIY2" s="70"/>
      <c r="UIZ2" s="70"/>
      <c r="UJK2" s="72"/>
      <c r="UJL2" s="70"/>
      <c r="UJM2" s="70"/>
      <c r="UJO2" s="70"/>
      <c r="UJP2" s="70"/>
      <c r="UKA2" s="72"/>
      <c r="UKB2" s="70"/>
      <c r="UKC2" s="70"/>
      <c r="UKE2" s="70"/>
      <c r="UKF2" s="70"/>
      <c r="UKQ2" s="72"/>
      <c r="UKR2" s="70"/>
      <c r="UKS2" s="70"/>
      <c r="UKU2" s="70"/>
      <c r="UKV2" s="70"/>
      <c r="ULG2" s="72"/>
      <c r="ULH2" s="70"/>
      <c r="ULI2" s="70"/>
      <c r="ULK2" s="70"/>
      <c r="ULL2" s="70"/>
      <c r="ULW2" s="72"/>
      <c r="ULX2" s="70"/>
      <c r="ULY2" s="70"/>
      <c r="UMA2" s="70"/>
      <c r="UMB2" s="70"/>
      <c r="UMM2" s="72"/>
      <c r="UMN2" s="70"/>
      <c r="UMO2" s="70"/>
      <c r="UMQ2" s="70"/>
      <c r="UMR2" s="70"/>
      <c r="UNC2" s="72"/>
      <c r="UND2" s="70"/>
      <c r="UNE2" s="70"/>
      <c r="UNG2" s="70"/>
      <c r="UNH2" s="70"/>
      <c r="UNS2" s="72"/>
      <c r="UNT2" s="70"/>
      <c r="UNU2" s="70"/>
      <c r="UNW2" s="70"/>
      <c r="UNX2" s="70"/>
      <c r="UOI2" s="72"/>
      <c r="UOJ2" s="70"/>
      <c r="UOK2" s="70"/>
      <c r="UOM2" s="70"/>
      <c r="UON2" s="70"/>
      <c r="UOY2" s="72"/>
      <c r="UOZ2" s="70"/>
      <c r="UPA2" s="70"/>
      <c r="UPC2" s="70"/>
      <c r="UPD2" s="70"/>
      <c r="UPO2" s="72"/>
      <c r="UPP2" s="70"/>
      <c r="UPQ2" s="70"/>
      <c r="UPS2" s="70"/>
      <c r="UPT2" s="70"/>
      <c r="UQE2" s="72"/>
      <c r="UQF2" s="70"/>
      <c r="UQG2" s="70"/>
      <c r="UQI2" s="70"/>
      <c r="UQJ2" s="70"/>
      <c r="UQU2" s="72"/>
      <c r="UQV2" s="70"/>
      <c r="UQW2" s="70"/>
      <c r="UQY2" s="70"/>
      <c r="UQZ2" s="70"/>
      <c r="URK2" s="72"/>
      <c r="URL2" s="70"/>
      <c r="URM2" s="70"/>
      <c r="URO2" s="70"/>
      <c r="URP2" s="70"/>
      <c r="USA2" s="72"/>
      <c r="USB2" s="70"/>
      <c r="USC2" s="70"/>
      <c r="USE2" s="70"/>
      <c r="USF2" s="70"/>
      <c r="USQ2" s="72"/>
      <c r="USR2" s="70"/>
      <c r="USS2" s="70"/>
      <c r="USU2" s="70"/>
      <c r="USV2" s="70"/>
      <c r="UTG2" s="72"/>
      <c r="UTH2" s="70"/>
      <c r="UTI2" s="70"/>
      <c r="UTK2" s="70"/>
      <c r="UTL2" s="70"/>
      <c r="UTW2" s="72"/>
      <c r="UTX2" s="70"/>
      <c r="UTY2" s="70"/>
      <c r="UUA2" s="70"/>
      <c r="UUB2" s="70"/>
      <c r="UUM2" s="72"/>
      <c r="UUN2" s="70"/>
      <c r="UUO2" s="70"/>
      <c r="UUQ2" s="70"/>
      <c r="UUR2" s="70"/>
      <c r="UVC2" s="72"/>
      <c r="UVD2" s="70"/>
      <c r="UVE2" s="70"/>
      <c r="UVG2" s="70"/>
      <c r="UVH2" s="70"/>
      <c r="UVS2" s="72"/>
      <c r="UVT2" s="70"/>
      <c r="UVU2" s="70"/>
      <c r="UVW2" s="70"/>
      <c r="UVX2" s="70"/>
      <c r="UWI2" s="72"/>
      <c r="UWJ2" s="70"/>
      <c r="UWK2" s="70"/>
      <c r="UWM2" s="70"/>
      <c r="UWN2" s="70"/>
      <c r="UWY2" s="72"/>
      <c r="UWZ2" s="70"/>
      <c r="UXA2" s="70"/>
      <c r="UXC2" s="70"/>
      <c r="UXD2" s="70"/>
      <c r="UXO2" s="72"/>
      <c r="UXP2" s="70"/>
      <c r="UXQ2" s="70"/>
      <c r="UXS2" s="70"/>
      <c r="UXT2" s="70"/>
      <c r="UYE2" s="72"/>
      <c r="UYF2" s="70"/>
      <c r="UYG2" s="70"/>
      <c r="UYI2" s="70"/>
      <c r="UYJ2" s="70"/>
      <c r="UYU2" s="72"/>
      <c r="UYV2" s="70"/>
      <c r="UYW2" s="70"/>
      <c r="UYY2" s="70"/>
      <c r="UYZ2" s="70"/>
      <c r="UZK2" s="72"/>
      <c r="UZL2" s="70"/>
      <c r="UZM2" s="70"/>
      <c r="UZO2" s="70"/>
      <c r="UZP2" s="70"/>
      <c r="VAA2" s="72"/>
      <c r="VAB2" s="70"/>
      <c r="VAC2" s="70"/>
      <c r="VAE2" s="70"/>
      <c r="VAF2" s="70"/>
      <c r="VAQ2" s="72"/>
      <c r="VAR2" s="70"/>
      <c r="VAS2" s="70"/>
      <c r="VAU2" s="70"/>
      <c r="VAV2" s="70"/>
      <c r="VBG2" s="72"/>
      <c r="VBH2" s="70"/>
      <c r="VBI2" s="70"/>
      <c r="VBK2" s="70"/>
      <c r="VBL2" s="70"/>
      <c r="VBW2" s="72"/>
      <c r="VBX2" s="70"/>
      <c r="VBY2" s="70"/>
      <c r="VCA2" s="70"/>
      <c r="VCB2" s="70"/>
      <c r="VCM2" s="72"/>
      <c r="VCN2" s="70"/>
      <c r="VCO2" s="70"/>
      <c r="VCQ2" s="70"/>
      <c r="VCR2" s="70"/>
      <c r="VDC2" s="72"/>
      <c r="VDD2" s="70"/>
      <c r="VDE2" s="70"/>
      <c r="VDG2" s="70"/>
      <c r="VDH2" s="70"/>
      <c r="VDS2" s="72"/>
      <c r="VDT2" s="70"/>
      <c r="VDU2" s="70"/>
      <c r="VDW2" s="70"/>
      <c r="VDX2" s="70"/>
      <c r="VEI2" s="72"/>
      <c r="VEJ2" s="70"/>
      <c r="VEK2" s="70"/>
      <c r="VEM2" s="70"/>
      <c r="VEN2" s="70"/>
      <c r="VEY2" s="72"/>
      <c r="VEZ2" s="70"/>
      <c r="VFA2" s="70"/>
      <c r="VFC2" s="70"/>
      <c r="VFD2" s="70"/>
      <c r="VFO2" s="72"/>
      <c r="VFP2" s="70"/>
      <c r="VFQ2" s="70"/>
      <c r="VFS2" s="70"/>
      <c r="VFT2" s="70"/>
      <c r="VGE2" s="72"/>
      <c r="VGF2" s="70"/>
      <c r="VGG2" s="70"/>
      <c r="VGI2" s="70"/>
      <c r="VGJ2" s="70"/>
      <c r="VGU2" s="72"/>
      <c r="VGV2" s="70"/>
      <c r="VGW2" s="70"/>
      <c r="VGY2" s="70"/>
      <c r="VGZ2" s="70"/>
      <c r="VHK2" s="72"/>
      <c r="VHL2" s="70"/>
      <c r="VHM2" s="70"/>
      <c r="VHO2" s="70"/>
      <c r="VHP2" s="70"/>
      <c r="VIA2" s="72"/>
      <c r="VIB2" s="70"/>
      <c r="VIC2" s="70"/>
      <c r="VIE2" s="70"/>
      <c r="VIF2" s="70"/>
      <c r="VIQ2" s="72"/>
      <c r="VIR2" s="70"/>
      <c r="VIS2" s="70"/>
      <c r="VIU2" s="70"/>
      <c r="VIV2" s="70"/>
      <c r="VJG2" s="72"/>
      <c r="VJH2" s="70"/>
      <c r="VJI2" s="70"/>
      <c r="VJK2" s="70"/>
      <c r="VJL2" s="70"/>
      <c r="VJW2" s="72"/>
      <c r="VJX2" s="70"/>
      <c r="VJY2" s="70"/>
      <c r="VKA2" s="70"/>
      <c r="VKB2" s="70"/>
      <c r="VKM2" s="72"/>
      <c r="VKN2" s="70"/>
      <c r="VKO2" s="70"/>
      <c r="VKQ2" s="70"/>
      <c r="VKR2" s="70"/>
      <c r="VLC2" s="72"/>
      <c r="VLD2" s="70"/>
      <c r="VLE2" s="70"/>
      <c r="VLG2" s="70"/>
      <c r="VLH2" s="70"/>
      <c r="VLS2" s="72"/>
      <c r="VLT2" s="70"/>
      <c r="VLU2" s="70"/>
      <c r="VLW2" s="70"/>
      <c r="VLX2" s="70"/>
      <c r="VMI2" s="72"/>
      <c r="VMJ2" s="70"/>
      <c r="VMK2" s="70"/>
      <c r="VMM2" s="70"/>
      <c r="VMN2" s="70"/>
      <c r="VMY2" s="72"/>
      <c r="VMZ2" s="70"/>
      <c r="VNA2" s="70"/>
      <c r="VNC2" s="70"/>
      <c r="VND2" s="70"/>
      <c r="VNO2" s="72"/>
      <c r="VNP2" s="70"/>
      <c r="VNQ2" s="70"/>
      <c r="VNS2" s="70"/>
      <c r="VNT2" s="70"/>
      <c r="VOE2" s="72"/>
      <c r="VOF2" s="70"/>
      <c r="VOG2" s="70"/>
      <c r="VOI2" s="70"/>
      <c r="VOJ2" s="70"/>
      <c r="VOU2" s="72"/>
      <c r="VOV2" s="70"/>
      <c r="VOW2" s="70"/>
      <c r="VOY2" s="70"/>
      <c r="VOZ2" s="70"/>
      <c r="VPK2" s="72"/>
      <c r="VPL2" s="70"/>
      <c r="VPM2" s="70"/>
      <c r="VPO2" s="70"/>
      <c r="VPP2" s="70"/>
      <c r="VQA2" s="72"/>
      <c r="VQB2" s="70"/>
      <c r="VQC2" s="70"/>
      <c r="VQE2" s="70"/>
      <c r="VQF2" s="70"/>
      <c r="VQQ2" s="72"/>
      <c r="VQR2" s="70"/>
      <c r="VQS2" s="70"/>
      <c r="VQU2" s="70"/>
      <c r="VQV2" s="70"/>
      <c r="VRG2" s="72"/>
      <c r="VRH2" s="70"/>
      <c r="VRI2" s="70"/>
      <c r="VRK2" s="70"/>
      <c r="VRL2" s="70"/>
      <c r="VRW2" s="72"/>
      <c r="VRX2" s="70"/>
      <c r="VRY2" s="70"/>
      <c r="VSA2" s="70"/>
      <c r="VSB2" s="70"/>
      <c r="VSM2" s="72"/>
      <c r="VSN2" s="70"/>
      <c r="VSO2" s="70"/>
      <c r="VSQ2" s="70"/>
      <c r="VSR2" s="70"/>
      <c r="VTC2" s="72"/>
      <c r="VTD2" s="70"/>
      <c r="VTE2" s="70"/>
      <c r="VTG2" s="70"/>
      <c r="VTH2" s="70"/>
      <c r="VTS2" s="72"/>
      <c r="VTT2" s="70"/>
      <c r="VTU2" s="70"/>
      <c r="VTW2" s="70"/>
      <c r="VTX2" s="70"/>
      <c r="VUI2" s="72"/>
      <c r="VUJ2" s="70"/>
      <c r="VUK2" s="70"/>
      <c r="VUM2" s="70"/>
      <c r="VUN2" s="70"/>
      <c r="VUY2" s="72"/>
      <c r="VUZ2" s="70"/>
      <c r="VVA2" s="70"/>
      <c r="VVC2" s="70"/>
      <c r="VVD2" s="70"/>
      <c r="VVO2" s="72"/>
      <c r="VVP2" s="70"/>
      <c r="VVQ2" s="70"/>
      <c r="VVS2" s="70"/>
      <c r="VVT2" s="70"/>
      <c r="VWE2" s="72"/>
      <c r="VWF2" s="70"/>
      <c r="VWG2" s="70"/>
      <c r="VWI2" s="70"/>
      <c r="VWJ2" s="70"/>
      <c r="VWU2" s="72"/>
      <c r="VWV2" s="70"/>
      <c r="VWW2" s="70"/>
      <c r="VWY2" s="70"/>
      <c r="VWZ2" s="70"/>
      <c r="VXK2" s="72"/>
      <c r="VXL2" s="70"/>
      <c r="VXM2" s="70"/>
      <c r="VXO2" s="70"/>
      <c r="VXP2" s="70"/>
      <c r="VYA2" s="72"/>
      <c r="VYB2" s="70"/>
      <c r="VYC2" s="70"/>
      <c r="VYE2" s="70"/>
      <c r="VYF2" s="70"/>
      <c r="VYQ2" s="72"/>
      <c r="VYR2" s="70"/>
      <c r="VYS2" s="70"/>
      <c r="VYU2" s="70"/>
      <c r="VYV2" s="70"/>
      <c r="VZG2" s="72"/>
      <c r="VZH2" s="70"/>
      <c r="VZI2" s="70"/>
      <c r="VZK2" s="70"/>
      <c r="VZL2" s="70"/>
      <c r="VZW2" s="72"/>
      <c r="VZX2" s="70"/>
      <c r="VZY2" s="70"/>
      <c r="WAA2" s="70"/>
      <c r="WAB2" s="70"/>
      <c r="WAM2" s="72"/>
      <c r="WAN2" s="70"/>
      <c r="WAO2" s="70"/>
      <c r="WAQ2" s="70"/>
      <c r="WAR2" s="70"/>
      <c r="WBC2" s="72"/>
      <c r="WBD2" s="70"/>
      <c r="WBE2" s="70"/>
      <c r="WBG2" s="70"/>
      <c r="WBH2" s="70"/>
      <c r="WBS2" s="72"/>
      <c r="WBT2" s="70"/>
      <c r="WBU2" s="70"/>
      <c r="WBW2" s="70"/>
      <c r="WBX2" s="70"/>
      <c r="WCI2" s="72"/>
      <c r="WCJ2" s="70"/>
      <c r="WCK2" s="70"/>
      <c r="WCM2" s="70"/>
      <c r="WCN2" s="70"/>
      <c r="WCY2" s="72"/>
      <c r="WCZ2" s="70"/>
      <c r="WDA2" s="70"/>
      <c r="WDC2" s="70"/>
      <c r="WDD2" s="70"/>
      <c r="WDO2" s="72"/>
      <c r="WDP2" s="70"/>
      <c r="WDQ2" s="70"/>
      <c r="WDS2" s="70"/>
      <c r="WDT2" s="70"/>
      <c r="WEE2" s="72"/>
      <c r="WEF2" s="70"/>
      <c r="WEG2" s="70"/>
      <c r="WEI2" s="70"/>
      <c r="WEJ2" s="70"/>
      <c r="WEU2" s="72"/>
      <c r="WEV2" s="70"/>
      <c r="WEW2" s="70"/>
      <c r="WEY2" s="70"/>
      <c r="WEZ2" s="70"/>
      <c r="WFK2" s="72"/>
      <c r="WFL2" s="70"/>
      <c r="WFM2" s="70"/>
      <c r="WFO2" s="70"/>
      <c r="WFP2" s="70"/>
      <c r="WGA2" s="72"/>
      <c r="WGB2" s="70"/>
      <c r="WGC2" s="70"/>
      <c r="WGE2" s="70"/>
      <c r="WGF2" s="70"/>
      <c r="WGQ2" s="72"/>
      <c r="WGR2" s="70"/>
      <c r="WGS2" s="70"/>
      <c r="WGU2" s="70"/>
      <c r="WGV2" s="70"/>
      <c r="WHG2" s="72"/>
      <c r="WHH2" s="70"/>
      <c r="WHI2" s="70"/>
      <c r="WHK2" s="70"/>
      <c r="WHL2" s="70"/>
      <c r="WHW2" s="72"/>
      <c r="WHX2" s="70"/>
      <c r="WHY2" s="70"/>
      <c r="WIA2" s="70"/>
      <c r="WIB2" s="70"/>
      <c r="WIM2" s="72"/>
      <c r="WIN2" s="70"/>
      <c r="WIO2" s="70"/>
      <c r="WIQ2" s="70"/>
      <c r="WIR2" s="70"/>
      <c r="WJC2" s="72"/>
      <c r="WJD2" s="70"/>
      <c r="WJE2" s="70"/>
      <c r="WJG2" s="70"/>
      <c r="WJH2" s="70"/>
      <c r="WJS2" s="72"/>
      <c r="WJT2" s="70"/>
      <c r="WJU2" s="70"/>
      <c r="WJW2" s="70"/>
      <c r="WJX2" s="70"/>
      <c r="WKI2" s="72"/>
      <c r="WKJ2" s="70"/>
      <c r="WKK2" s="70"/>
      <c r="WKM2" s="70"/>
      <c r="WKN2" s="70"/>
      <c r="WKY2" s="72"/>
      <c r="WKZ2" s="70"/>
      <c r="WLA2" s="70"/>
      <c r="WLC2" s="70"/>
      <c r="WLD2" s="70"/>
      <c r="WLO2" s="72"/>
      <c r="WLP2" s="70"/>
      <c r="WLQ2" s="70"/>
      <c r="WLS2" s="70"/>
      <c r="WLT2" s="70"/>
      <c r="WME2" s="72"/>
      <c r="WMF2" s="70"/>
      <c r="WMG2" s="70"/>
      <c r="WMI2" s="70"/>
      <c r="WMJ2" s="70"/>
      <c r="WMU2" s="72"/>
      <c r="WMV2" s="70"/>
      <c r="WMW2" s="70"/>
      <c r="WMY2" s="70"/>
      <c r="WMZ2" s="70"/>
      <c r="WNK2" s="72"/>
      <c r="WNL2" s="70"/>
      <c r="WNM2" s="70"/>
      <c r="WNO2" s="70"/>
      <c r="WNP2" s="70"/>
      <c r="WOA2" s="72"/>
      <c r="WOB2" s="70"/>
      <c r="WOC2" s="70"/>
      <c r="WOE2" s="70"/>
      <c r="WOF2" s="70"/>
      <c r="WOQ2" s="72"/>
      <c r="WOR2" s="70"/>
      <c r="WOS2" s="70"/>
      <c r="WOU2" s="70"/>
      <c r="WOV2" s="70"/>
      <c r="WPG2" s="72"/>
      <c r="WPH2" s="70"/>
      <c r="WPI2" s="70"/>
      <c r="WPK2" s="70"/>
      <c r="WPL2" s="70"/>
      <c r="WPW2" s="72"/>
      <c r="WPX2" s="70"/>
      <c r="WPY2" s="70"/>
      <c r="WQA2" s="70"/>
      <c r="WQB2" s="70"/>
      <c r="WQM2" s="72"/>
      <c r="WQN2" s="70"/>
      <c r="WQO2" s="70"/>
      <c r="WQQ2" s="70"/>
      <c r="WQR2" s="70"/>
      <c r="WRC2" s="72"/>
      <c r="WRD2" s="70"/>
      <c r="WRE2" s="70"/>
      <c r="WRG2" s="70"/>
      <c r="WRH2" s="70"/>
      <c r="WRS2" s="72"/>
      <c r="WRT2" s="70"/>
      <c r="WRU2" s="70"/>
      <c r="WRW2" s="70"/>
      <c r="WRX2" s="70"/>
      <c r="WSI2" s="72"/>
      <c r="WSJ2" s="70"/>
      <c r="WSK2" s="70"/>
      <c r="WSM2" s="70"/>
      <c r="WSN2" s="70"/>
      <c r="WSY2" s="72"/>
      <c r="WSZ2" s="70"/>
      <c r="WTA2" s="70"/>
      <c r="WTC2" s="70"/>
      <c r="WTD2" s="70"/>
      <c r="WTO2" s="72"/>
      <c r="WTP2" s="70"/>
      <c r="WTQ2" s="70"/>
      <c r="WTS2" s="70"/>
      <c r="WTT2" s="70"/>
      <c r="WUE2" s="72"/>
      <c r="WUF2" s="70"/>
      <c r="WUG2" s="70"/>
      <c r="WUI2" s="70"/>
      <c r="WUJ2" s="70"/>
      <c r="WUU2" s="72"/>
      <c r="WUV2" s="70"/>
      <c r="WUW2" s="70"/>
      <c r="WUY2" s="70"/>
      <c r="WUZ2" s="70"/>
      <c r="WVK2" s="72"/>
      <c r="WVL2" s="70"/>
      <c r="WVM2" s="70"/>
      <c r="WVO2" s="70"/>
      <c r="WVP2" s="70"/>
      <c r="WWA2" s="72"/>
      <c r="WWB2" s="70"/>
      <c r="WWC2" s="70"/>
      <c r="WWE2" s="70"/>
      <c r="WWF2" s="70"/>
      <c r="WWQ2" s="72"/>
      <c r="WWR2" s="70"/>
      <c r="WWS2" s="70"/>
      <c r="WWU2" s="70"/>
      <c r="WWV2" s="70"/>
      <c r="WXG2" s="72"/>
      <c r="WXH2" s="70"/>
      <c r="WXI2" s="70"/>
      <c r="WXK2" s="70"/>
      <c r="WXL2" s="70"/>
      <c r="WXW2" s="72"/>
      <c r="WXX2" s="70"/>
      <c r="WXY2" s="70"/>
      <c r="WYA2" s="70"/>
      <c r="WYB2" s="70"/>
      <c r="WYM2" s="72"/>
      <c r="WYN2" s="70"/>
      <c r="WYO2" s="70"/>
      <c r="WYQ2" s="70"/>
      <c r="WYR2" s="70"/>
      <c r="WZC2" s="72"/>
      <c r="WZD2" s="70"/>
      <c r="WZE2" s="70"/>
      <c r="WZG2" s="70"/>
      <c r="WZH2" s="70"/>
      <c r="WZS2" s="72"/>
      <c r="WZT2" s="70"/>
      <c r="WZU2" s="70"/>
      <c r="WZW2" s="70"/>
      <c r="WZX2" s="70"/>
      <c r="XAI2" s="72"/>
      <c r="XAJ2" s="70"/>
      <c r="XAK2" s="70"/>
      <c r="XAM2" s="70"/>
      <c r="XAN2" s="70"/>
      <c r="XAY2" s="72"/>
      <c r="XAZ2" s="70"/>
      <c r="XBA2" s="70"/>
      <c r="XBC2" s="70"/>
      <c r="XBD2" s="70"/>
      <c r="XBO2" s="72"/>
      <c r="XBP2" s="70"/>
      <c r="XBQ2" s="70"/>
      <c r="XBS2" s="70"/>
      <c r="XBT2" s="70"/>
      <c r="XCE2" s="72"/>
      <c r="XCF2" s="70"/>
      <c r="XCG2" s="70"/>
      <c r="XCI2" s="70"/>
      <c r="XCJ2" s="70"/>
      <c r="XCU2" s="72"/>
      <c r="XCV2" s="70"/>
      <c r="XCW2" s="70"/>
      <c r="XCY2" s="70"/>
      <c r="XCZ2" s="70"/>
      <c r="XDK2" s="72"/>
      <c r="XDL2" s="70"/>
      <c r="XDM2" s="70"/>
      <c r="XDO2" s="70"/>
      <c r="XDP2" s="70"/>
      <c r="XEA2" s="72"/>
      <c r="XEB2" s="70"/>
      <c r="XEC2" s="70"/>
      <c r="XEE2" s="70"/>
      <c r="XEF2" s="70"/>
      <c r="XEQ2" s="72"/>
      <c r="XER2" s="70"/>
      <c r="XES2" s="70"/>
      <c r="XEU2" s="70"/>
      <c r="XEV2" s="70"/>
    </row>
    <row r="3" spans="1:1016 1027:2040 2051:3064 3075:4088 4099:5112 5123:6136 6147:7160 7171:8184 8195:9208 9219:10232 10243:11256 11267:12280 12291:13304 13315:14328 14339:15352 15363:16376" s="20" customFormat="1" ht="18.75" x14ac:dyDescent="0.3">
      <c r="A3" s="66"/>
      <c r="B3" s="67"/>
      <c r="C3" s="79"/>
      <c r="D3" s="69"/>
      <c r="E3" s="70"/>
      <c r="F3" s="70"/>
      <c r="G3" s="70"/>
      <c r="H3" s="70"/>
      <c r="I3" s="70"/>
      <c r="J3" s="71"/>
      <c r="Q3" s="1"/>
      <c r="S3" s="72"/>
      <c r="T3" s="70"/>
      <c r="U3" s="70"/>
      <c r="Z3" s="72"/>
      <c r="AA3" s="70"/>
      <c r="AB3" s="70"/>
      <c r="AD3" s="226"/>
      <c r="AE3" s="72"/>
      <c r="AF3" s="70"/>
      <c r="AG3" s="70"/>
      <c r="AL3" s="72"/>
      <c r="AM3" s="70"/>
      <c r="AN3" s="70"/>
      <c r="AQ3" s="72"/>
      <c r="AR3" s="70"/>
      <c r="AS3" s="70"/>
      <c r="AU3" s="70"/>
      <c r="AV3" s="70"/>
      <c r="AW3" s="70"/>
      <c r="AY3" s="70"/>
      <c r="BC3" s="70"/>
      <c r="BD3" s="70"/>
      <c r="BO3" s="72"/>
      <c r="BP3" s="70"/>
      <c r="BQ3" s="70"/>
      <c r="BS3" s="70"/>
      <c r="BT3" s="70"/>
      <c r="CE3" s="72"/>
      <c r="CF3" s="70"/>
      <c r="CG3" s="70"/>
      <c r="CI3" s="70"/>
      <c r="CJ3" s="70"/>
      <c r="CU3" s="72"/>
      <c r="CV3" s="70"/>
      <c r="CW3" s="70"/>
      <c r="CY3" s="70"/>
      <c r="CZ3" s="70"/>
      <c r="DK3" s="72"/>
      <c r="DL3" s="70"/>
      <c r="DM3" s="70"/>
      <c r="DO3" s="70"/>
      <c r="DP3" s="70"/>
      <c r="EA3" s="72"/>
      <c r="EB3" s="70"/>
      <c r="EC3" s="70"/>
      <c r="EE3" s="70"/>
      <c r="EF3" s="70"/>
      <c r="EQ3" s="72"/>
      <c r="ER3" s="70"/>
      <c r="ES3" s="70"/>
      <c r="EU3" s="70"/>
      <c r="EV3" s="70"/>
      <c r="FG3" s="72"/>
      <c r="FH3" s="70"/>
      <c r="FI3" s="70"/>
      <c r="FK3" s="70"/>
      <c r="FL3" s="70"/>
      <c r="FW3" s="72"/>
      <c r="FX3" s="70"/>
      <c r="FY3" s="70"/>
      <c r="GA3" s="70"/>
      <c r="GB3" s="70"/>
      <c r="GM3" s="72"/>
      <c r="GN3" s="70"/>
      <c r="GO3" s="70"/>
      <c r="GQ3" s="70"/>
      <c r="GR3" s="70"/>
      <c r="HC3" s="72"/>
      <c r="HD3" s="70"/>
      <c r="HE3" s="70"/>
      <c r="HG3" s="70"/>
      <c r="HH3" s="70"/>
      <c r="HS3" s="72"/>
      <c r="HT3" s="70"/>
      <c r="HU3" s="70"/>
      <c r="HW3" s="70"/>
      <c r="HX3" s="70"/>
      <c r="II3" s="72"/>
      <c r="IJ3" s="70"/>
      <c r="IK3" s="70"/>
      <c r="IM3" s="70"/>
      <c r="IN3" s="70"/>
      <c r="IY3" s="72"/>
      <c r="IZ3" s="70"/>
      <c r="JA3" s="70"/>
      <c r="JC3" s="70"/>
      <c r="JD3" s="70"/>
      <c r="JO3" s="72"/>
      <c r="JP3" s="70"/>
      <c r="JQ3" s="70"/>
      <c r="JS3" s="70"/>
      <c r="JT3" s="70"/>
      <c r="KE3" s="72"/>
      <c r="KF3" s="70"/>
      <c r="KG3" s="70"/>
      <c r="KI3" s="70"/>
      <c r="KJ3" s="70"/>
      <c r="KU3" s="72"/>
      <c r="KV3" s="70"/>
      <c r="KW3" s="70"/>
      <c r="KY3" s="70"/>
      <c r="KZ3" s="70"/>
      <c r="LK3" s="72"/>
      <c r="LL3" s="70"/>
      <c r="LM3" s="70"/>
      <c r="LO3" s="70"/>
      <c r="LP3" s="70"/>
      <c r="MA3" s="72"/>
      <c r="MB3" s="70"/>
      <c r="MC3" s="70"/>
      <c r="ME3" s="70"/>
      <c r="MF3" s="70"/>
      <c r="MQ3" s="72"/>
      <c r="MR3" s="70"/>
      <c r="MS3" s="70"/>
      <c r="MU3" s="70"/>
      <c r="MV3" s="70"/>
      <c r="NG3" s="72"/>
      <c r="NH3" s="70"/>
      <c r="NI3" s="70"/>
      <c r="NK3" s="70"/>
      <c r="NL3" s="70"/>
      <c r="NW3" s="72"/>
      <c r="NX3" s="70"/>
      <c r="NY3" s="70"/>
      <c r="OA3" s="70"/>
      <c r="OB3" s="70"/>
      <c r="OM3" s="72"/>
      <c r="ON3" s="70"/>
      <c r="OO3" s="70"/>
      <c r="OQ3" s="70"/>
      <c r="OR3" s="70"/>
      <c r="PC3" s="72"/>
      <c r="PD3" s="70"/>
      <c r="PE3" s="70"/>
      <c r="PG3" s="70"/>
      <c r="PH3" s="70"/>
      <c r="PS3" s="72"/>
      <c r="PT3" s="70"/>
      <c r="PU3" s="70"/>
      <c r="PW3" s="70"/>
      <c r="PX3" s="70"/>
      <c r="QI3" s="72"/>
      <c r="QJ3" s="70"/>
      <c r="QK3" s="70"/>
      <c r="QM3" s="70"/>
      <c r="QN3" s="70"/>
      <c r="QY3" s="72"/>
      <c r="QZ3" s="70"/>
      <c r="RA3" s="70"/>
      <c r="RC3" s="70"/>
      <c r="RD3" s="70"/>
      <c r="RO3" s="72"/>
      <c r="RP3" s="70"/>
      <c r="RQ3" s="70"/>
      <c r="RS3" s="70"/>
      <c r="RT3" s="70"/>
      <c r="SE3" s="72"/>
      <c r="SF3" s="70"/>
      <c r="SG3" s="70"/>
      <c r="SI3" s="70"/>
      <c r="SJ3" s="70"/>
      <c r="SU3" s="72"/>
      <c r="SV3" s="70"/>
      <c r="SW3" s="70"/>
      <c r="SY3" s="70"/>
      <c r="SZ3" s="70"/>
      <c r="TK3" s="72"/>
      <c r="TL3" s="70"/>
      <c r="TM3" s="70"/>
      <c r="TO3" s="70"/>
      <c r="TP3" s="70"/>
      <c r="UA3" s="72"/>
      <c r="UB3" s="70"/>
      <c r="UC3" s="70"/>
      <c r="UE3" s="70"/>
      <c r="UF3" s="70"/>
      <c r="UQ3" s="72"/>
      <c r="UR3" s="70"/>
      <c r="US3" s="70"/>
      <c r="UU3" s="70"/>
      <c r="UV3" s="70"/>
      <c r="VG3" s="72"/>
      <c r="VH3" s="70"/>
      <c r="VI3" s="70"/>
      <c r="VK3" s="70"/>
      <c r="VL3" s="70"/>
      <c r="VW3" s="72"/>
      <c r="VX3" s="70"/>
      <c r="VY3" s="70"/>
      <c r="WA3" s="70"/>
      <c r="WB3" s="70"/>
      <c r="WM3" s="72"/>
      <c r="WN3" s="70"/>
      <c r="WO3" s="70"/>
      <c r="WQ3" s="70"/>
      <c r="WR3" s="70"/>
      <c r="XC3" s="72"/>
      <c r="XD3" s="70"/>
      <c r="XE3" s="70"/>
      <c r="XG3" s="70"/>
      <c r="XH3" s="70"/>
      <c r="XS3" s="72"/>
      <c r="XT3" s="70"/>
      <c r="XU3" s="70"/>
      <c r="XW3" s="70"/>
      <c r="XX3" s="70"/>
      <c r="YI3" s="72"/>
      <c r="YJ3" s="70"/>
      <c r="YK3" s="70"/>
      <c r="YM3" s="70"/>
      <c r="YN3" s="70"/>
      <c r="YY3" s="72"/>
      <c r="YZ3" s="70"/>
      <c r="ZA3" s="70"/>
      <c r="ZC3" s="70"/>
      <c r="ZD3" s="70"/>
      <c r="ZO3" s="72"/>
      <c r="ZP3" s="70"/>
      <c r="ZQ3" s="70"/>
      <c r="ZS3" s="70"/>
      <c r="ZT3" s="70"/>
      <c r="AAE3" s="72"/>
      <c r="AAF3" s="70"/>
      <c r="AAG3" s="70"/>
      <c r="AAI3" s="70"/>
      <c r="AAJ3" s="70"/>
      <c r="AAU3" s="72"/>
      <c r="AAV3" s="70"/>
      <c r="AAW3" s="70"/>
      <c r="AAY3" s="70"/>
      <c r="AAZ3" s="70"/>
      <c r="ABK3" s="72"/>
      <c r="ABL3" s="70"/>
      <c r="ABM3" s="70"/>
      <c r="ABO3" s="70"/>
      <c r="ABP3" s="70"/>
      <c r="ACA3" s="72"/>
      <c r="ACB3" s="70"/>
      <c r="ACC3" s="70"/>
      <c r="ACE3" s="70"/>
      <c r="ACF3" s="70"/>
      <c r="ACQ3" s="72"/>
      <c r="ACR3" s="70"/>
      <c r="ACS3" s="70"/>
      <c r="ACU3" s="70"/>
      <c r="ACV3" s="70"/>
      <c r="ADG3" s="72"/>
      <c r="ADH3" s="70"/>
      <c r="ADI3" s="70"/>
      <c r="ADK3" s="70"/>
      <c r="ADL3" s="70"/>
      <c r="ADW3" s="72"/>
      <c r="ADX3" s="70"/>
      <c r="ADY3" s="70"/>
      <c r="AEA3" s="70"/>
      <c r="AEB3" s="70"/>
      <c r="AEM3" s="72"/>
      <c r="AEN3" s="70"/>
      <c r="AEO3" s="70"/>
      <c r="AEQ3" s="70"/>
      <c r="AER3" s="70"/>
      <c r="AFC3" s="72"/>
      <c r="AFD3" s="70"/>
      <c r="AFE3" s="70"/>
      <c r="AFG3" s="70"/>
      <c r="AFH3" s="70"/>
      <c r="AFS3" s="72"/>
      <c r="AFT3" s="70"/>
      <c r="AFU3" s="70"/>
      <c r="AFW3" s="70"/>
      <c r="AFX3" s="70"/>
      <c r="AGI3" s="72"/>
      <c r="AGJ3" s="70"/>
      <c r="AGK3" s="70"/>
      <c r="AGM3" s="70"/>
      <c r="AGN3" s="70"/>
      <c r="AGY3" s="72"/>
      <c r="AGZ3" s="70"/>
      <c r="AHA3" s="70"/>
      <c r="AHC3" s="70"/>
      <c r="AHD3" s="70"/>
      <c r="AHO3" s="72"/>
      <c r="AHP3" s="70"/>
      <c r="AHQ3" s="70"/>
      <c r="AHS3" s="70"/>
      <c r="AHT3" s="70"/>
      <c r="AIE3" s="72"/>
      <c r="AIF3" s="70"/>
      <c r="AIG3" s="70"/>
      <c r="AII3" s="70"/>
      <c r="AIJ3" s="70"/>
      <c r="AIU3" s="72"/>
      <c r="AIV3" s="70"/>
      <c r="AIW3" s="70"/>
      <c r="AIY3" s="70"/>
      <c r="AIZ3" s="70"/>
      <c r="AJK3" s="72"/>
      <c r="AJL3" s="70"/>
      <c r="AJM3" s="70"/>
      <c r="AJO3" s="70"/>
      <c r="AJP3" s="70"/>
      <c r="AKA3" s="72"/>
      <c r="AKB3" s="70"/>
      <c r="AKC3" s="70"/>
      <c r="AKE3" s="70"/>
      <c r="AKF3" s="70"/>
      <c r="AKQ3" s="72"/>
      <c r="AKR3" s="70"/>
      <c r="AKS3" s="70"/>
      <c r="AKU3" s="70"/>
      <c r="AKV3" s="70"/>
      <c r="ALG3" s="72"/>
      <c r="ALH3" s="70"/>
      <c r="ALI3" s="70"/>
      <c r="ALK3" s="70"/>
      <c r="ALL3" s="70"/>
      <c r="ALW3" s="72"/>
      <c r="ALX3" s="70"/>
      <c r="ALY3" s="70"/>
      <c r="AMA3" s="70"/>
      <c r="AMB3" s="70"/>
      <c r="AMM3" s="72"/>
      <c r="AMN3" s="70"/>
      <c r="AMO3" s="70"/>
      <c r="AMQ3" s="70"/>
      <c r="AMR3" s="70"/>
      <c r="ANC3" s="72"/>
      <c r="AND3" s="70"/>
      <c r="ANE3" s="70"/>
      <c r="ANG3" s="70"/>
      <c r="ANH3" s="70"/>
      <c r="ANS3" s="72"/>
      <c r="ANT3" s="70"/>
      <c r="ANU3" s="70"/>
      <c r="ANW3" s="70"/>
      <c r="ANX3" s="70"/>
      <c r="AOI3" s="72"/>
      <c r="AOJ3" s="70"/>
      <c r="AOK3" s="70"/>
      <c r="AOM3" s="70"/>
      <c r="AON3" s="70"/>
      <c r="AOY3" s="72"/>
      <c r="AOZ3" s="70"/>
      <c r="APA3" s="70"/>
      <c r="APC3" s="70"/>
      <c r="APD3" s="70"/>
      <c r="APO3" s="72"/>
      <c r="APP3" s="70"/>
      <c r="APQ3" s="70"/>
      <c r="APS3" s="70"/>
      <c r="APT3" s="70"/>
      <c r="AQE3" s="72"/>
      <c r="AQF3" s="70"/>
      <c r="AQG3" s="70"/>
      <c r="AQI3" s="70"/>
      <c r="AQJ3" s="70"/>
      <c r="AQU3" s="72"/>
      <c r="AQV3" s="70"/>
      <c r="AQW3" s="70"/>
      <c r="AQY3" s="70"/>
      <c r="AQZ3" s="70"/>
      <c r="ARK3" s="72"/>
      <c r="ARL3" s="70"/>
      <c r="ARM3" s="70"/>
      <c r="ARO3" s="70"/>
      <c r="ARP3" s="70"/>
      <c r="ASA3" s="72"/>
      <c r="ASB3" s="70"/>
      <c r="ASC3" s="70"/>
      <c r="ASE3" s="70"/>
      <c r="ASF3" s="70"/>
      <c r="ASQ3" s="72"/>
      <c r="ASR3" s="70"/>
      <c r="ASS3" s="70"/>
      <c r="ASU3" s="70"/>
      <c r="ASV3" s="70"/>
      <c r="ATG3" s="72"/>
      <c r="ATH3" s="70"/>
      <c r="ATI3" s="70"/>
      <c r="ATK3" s="70"/>
      <c r="ATL3" s="70"/>
      <c r="ATW3" s="72"/>
      <c r="ATX3" s="70"/>
      <c r="ATY3" s="70"/>
      <c r="AUA3" s="70"/>
      <c r="AUB3" s="70"/>
      <c r="AUM3" s="72"/>
      <c r="AUN3" s="70"/>
      <c r="AUO3" s="70"/>
      <c r="AUQ3" s="70"/>
      <c r="AUR3" s="70"/>
      <c r="AVC3" s="72"/>
      <c r="AVD3" s="70"/>
      <c r="AVE3" s="70"/>
      <c r="AVG3" s="70"/>
      <c r="AVH3" s="70"/>
      <c r="AVS3" s="72"/>
      <c r="AVT3" s="70"/>
      <c r="AVU3" s="70"/>
      <c r="AVW3" s="70"/>
      <c r="AVX3" s="70"/>
      <c r="AWI3" s="72"/>
      <c r="AWJ3" s="70"/>
      <c r="AWK3" s="70"/>
      <c r="AWM3" s="70"/>
      <c r="AWN3" s="70"/>
      <c r="AWY3" s="72"/>
      <c r="AWZ3" s="70"/>
      <c r="AXA3" s="70"/>
      <c r="AXC3" s="70"/>
      <c r="AXD3" s="70"/>
      <c r="AXO3" s="72"/>
      <c r="AXP3" s="70"/>
      <c r="AXQ3" s="70"/>
      <c r="AXS3" s="70"/>
      <c r="AXT3" s="70"/>
      <c r="AYE3" s="72"/>
      <c r="AYF3" s="70"/>
      <c r="AYG3" s="70"/>
      <c r="AYI3" s="70"/>
      <c r="AYJ3" s="70"/>
      <c r="AYU3" s="72"/>
      <c r="AYV3" s="70"/>
      <c r="AYW3" s="70"/>
      <c r="AYY3" s="70"/>
      <c r="AYZ3" s="70"/>
      <c r="AZK3" s="72"/>
      <c r="AZL3" s="70"/>
      <c r="AZM3" s="70"/>
      <c r="AZO3" s="70"/>
      <c r="AZP3" s="70"/>
      <c r="BAA3" s="72"/>
      <c r="BAB3" s="70"/>
      <c r="BAC3" s="70"/>
      <c r="BAE3" s="70"/>
      <c r="BAF3" s="70"/>
      <c r="BAQ3" s="72"/>
      <c r="BAR3" s="70"/>
      <c r="BAS3" s="70"/>
      <c r="BAU3" s="70"/>
      <c r="BAV3" s="70"/>
      <c r="BBG3" s="72"/>
      <c r="BBH3" s="70"/>
      <c r="BBI3" s="70"/>
      <c r="BBK3" s="70"/>
      <c r="BBL3" s="70"/>
      <c r="BBW3" s="72"/>
      <c r="BBX3" s="70"/>
      <c r="BBY3" s="70"/>
      <c r="BCA3" s="70"/>
      <c r="BCB3" s="70"/>
      <c r="BCM3" s="72"/>
      <c r="BCN3" s="70"/>
      <c r="BCO3" s="70"/>
      <c r="BCQ3" s="70"/>
      <c r="BCR3" s="70"/>
      <c r="BDC3" s="72"/>
      <c r="BDD3" s="70"/>
      <c r="BDE3" s="70"/>
      <c r="BDG3" s="70"/>
      <c r="BDH3" s="70"/>
      <c r="BDS3" s="72"/>
      <c r="BDT3" s="70"/>
      <c r="BDU3" s="70"/>
      <c r="BDW3" s="70"/>
      <c r="BDX3" s="70"/>
      <c r="BEI3" s="72"/>
      <c r="BEJ3" s="70"/>
      <c r="BEK3" s="70"/>
      <c r="BEM3" s="70"/>
      <c r="BEN3" s="70"/>
      <c r="BEY3" s="72"/>
      <c r="BEZ3" s="70"/>
      <c r="BFA3" s="70"/>
      <c r="BFC3" s="70"/>
      <c r="BFD3" s="70"/>
      <c r="BFO3" s="72"/>
      <c r="BFP3" s="70"/>
      <c r="BFQ3" s="70"/>
      <c r="BFS3" s="70"/>
      <c r="BFT3" s="70"/>
      <c r="BGE3" s="72"/>
      <c r="BGF3" s="70"/>
      <c r="BGG3" s="70"/>
      <c r="BGI3" s="70"/>
      <c r="BGJ3" s="70"/>
      <c r="BGU3" s="72"/>
      <c r="BGV3" s="70"/>
      <c r="BGW3" s="70"/>
      <c r="BGY3" s="70"/>
      <c r="BGZ3" s="70"/>
      <c r="BHK3" s="72"/>
      <c r="BHL3" s="70"/>
      <c r="BHM3" s="70"/>
      <c r="BHO3" s="70"/>
      <c r="BHP3" s="70"/>
      <c r="BIA3" s="72"/>
      <c r="BIB3" s="70"/>
      <c r="BIC3" s="70"/>
      <c r="BIE3" s="70"/>
      <c r="BIF3" s="70"/>
      <c r="BIQ3" s="72"/>
      <c r="BIR3" s="70"/>
      <c r="BIS3" s="70"/>
      <c r="BIU3" s="70"/>
      <c r="BIV3" s="70"/>
      <c r="BJG3" s="72"/>
      <c r="BJH3" s="70"/>
      <c r="BJI3" s="70"/>
      <c r="BJK3" s="70"/>
      <c r="BJL3" s="70"/>
      <c r="BJW3" s="72"/>
      <c r="BJX3" s="70"/>
      <c r="BJY3" s="70"/>
      <c r="BKA3" s="70"/>
      <c r="BKB3" s="70"/>
      <c r="BKM3" s="72"/>
      <c r="BKN3" s="70"/>
      <c r="BKO3" s="70"/>
      <c r="BKQ3" s="70"/>
      <c r="BKR3" s="70"/>
      <c r="BLC3" s="72"/>
      <c r="BLD3" s="70"/>
      <c r="BLE3" s="70"/>
      <c r="BLG3" s="70"/>
      <c r="BLH3" s="70"/>
      <c r="BLS3" s="72"/>
      <c r="BLT3" s="70"/>
      <c r="BLU3" s="70"/>
      <c r="BLW3" s="70"/>
      <c r="BLX3" s="70"/>
      <c r="BMI3" s="72"/>
      <c r="BMJ3" s="70"/>
      <c r="BMK3" s="70"/>
      <c r="BMM3" s="70"/>
      <c r="BMN3" s="70"/>
      <c r="BMY3" s="72"/>
      <c r="BMZ3" s="70"/>
      <c r="BNA3" s="70"/>
      <c r="BNC3" s="70"/>
      <c r="BND3" s="70"/>
      <c r="BNO3" s="72"/>
      <c r="BNP3" s="70"/>
      <c r="BNQ3" s="70"/>
      <c r="BNS3" s="70"/>
      <c r="BNT3" s="70"/>
      <c r="BOE3" s="72"/>
      <c r="BOF3" s="70"/>
      <c r="BOG3" s="70"/>
      <c r="BOI3" s="70"/>
      <c r="BOJ3" s="70"/>
      <c r="BOU3" s="72"/>
      <c r="BOV3" s="70"/>
      <c r="BOW3" s="70"/>
      <c r="BOY3" s="70"/>
      <c r="BOZ3" s="70"/>
      <c r="BPK3" s="72"/>
      <c r="BPL3" s="70"/>
      <c r="BPM3" s="70"/>
      <c r="BPO3" s="70"/>
      <c r="BPP3" s="70"/>
      <c r="BQA3" s="72"/>
      <c r="BQB3" s="70"/>
      <c r="BQC3" s="70"/>
      <c r="BQE3" s="70"/>
      <c r="BQF3" s="70"/>
      <c r="BQQ3" s="72"/>
      <c r="BQR3" s="70"/>
      <c r="BQS3" s="70"/>
      <c r="BQU3" s="70"/>
      <c r="BQV3" s="70"/>
      <c r="BRG3" s="72"/>
      <c r="BRH3" s="70"/>
      <c r="BRI3" s="70"/>
      <c r="BRK3" s="70"/>
      <c r="BRL3" s="70"/>
      <c r="BRW3" s="72"/>
      <c r="BRX3" s="70"/>
      <c r="BRY3" s="70"/>
      <c r="BSA3" s="70"/>
      <c r="BSB3" s="70"/>
      <c r="BSM3" s="72"/>
      <c r="BSN3" s="70"/>
      <c r="BSO3" s="70"/>
      <c r="BSQ3" s="70"/>
      <c r="BSR3" s="70"/>
      <c r="BTC3" s="72"/>
      <c r="BTD3" s="70"/>
      <c r="BTE3" s="70"/>
      <c r="BTG3" s="70"/>
      <c r="BTH3" s="70"/>
      <c r="BTS3" s="72"/>
      <c r="BTT3" s="70"/>
      <c r="BTU3" s="70"/>
      <c r="BTW3" s="70"/>
      <c r="BTX3" s="70"/>
      <c r="BUI3" s="72"/>
      <c r="BUJ3" s="70"/>
      <c r="BUK3" s="70"/>
      <c r="BUM3" s="70"/>
      <c r="BUN3" s="70"/>
      <c r="BUY3" s="72"/>
      <c r="BUZ3" s="70"/>
      <c r="BVA3" s="70"/>
      <c r="BVC3" s="70"/>
      <c r="BVD3" s="70"/>
      <c r="BVO3" s="72"/>
      <c r="BVP3" s="70"/>
      <c r="BVQ3" s="70"/>
      <c r="BVS3" s="70"/>
      <c r="BVT3" s="70"/>
      <c r="BWE3" s="72"/>
      <c r="BWF3" s="70"/>
      <c r="BWG3" s="70"/>
      <c r="BWI3" s="70"/>
      <c r="BWJ3" s="70"/>
      <c r="BWU3" s="72"/>
      <c r="BWV3" s="70"/>
      <c r="BWW3" s="70"/>
      <c r="BWY3" s="70"/>
      <c r="BWZ3" s="70"/>
      <c r="BXK3" s="72"/>
      <c r="BXL3" s="70"/>
      <c r="BXM3" s="70"/>
      <c r="BXO3" s="70"/>
      <c r="BXP3" s="70"/>
      <c r="BYA3" s="72"/>
      <c r="BYB3" s="70"/>
      <c r="BYC3" s="70"/>
      <c r="BYE3" s="70"/>
      <c r="BYF3" s="70"/>
      <c r="BYQ3" s="72"/>
      <c r="BYR3" s="70"/>
      <c r="BYS3" s="70"/>
      <c r="BYU3" s="70"/>
      <c r="BYV3" s="70"/>
      <c r="BZG3" s="72"/>
      <c r="BZH3" s="70"/>
      <c r="BZI3" s="70"/>
      <c r="BZK3" s="70"/>
      <c r="BZL3" s="70"/>
      <c r="BZW3" s="72"/>
      <c r="BZX3" s="70"/>
      <c r="BZY3" s="70"/>
      <c r="CAA3" s="70"/>
      <c r="CAB3" s="70"/>
      <c r="CAM3" s="72"/>
      <c r="CAN3" s="70"/>
      <c r="CAO3" s="70"/>
      <c r="CAQ3" s="70"/>
      <c r="CAR3" s="70"/>
      <c r="CBC3" s="72"/>
      <c r="CBD3" s="70"/>
      <c r="CBE3" s="70"/>
      <c r="CBG3" s="70"/>
      <c r="CBH3" s="70"/>
      <c r="CBS3" s="72"/>
      <c r="CBT3" s="70"/>
      <c r="CBU3" s="70"/>
      <c r="CBW3" s="70"/>
      <c r="CBX3" s="70"/>
      <c r="CCI3" s="72"/>
      <c r="CCJ3" s="70"/>
      <c r="CCK3" s="70"/>
      <c r="CCM3" s="70"/>
      <c r="CCN3" s="70"/>
      <c r="CCY3" s="72"/>
      <c r="CCZ3" s="70"/>
      <c r="CDA3" s="70"/>
      <c r="CDC3" s="70"/>
      <c r="CDD3" s="70"/>
      <c r="CDO3" s="72"/>
      <c r="CDP3" s="70"/>
      <c r="CDQ3" s="70"/>
      <c r="CDS3" s="70"/>
      <c r="CDT3" s="70"/>
      <c r="CEE3" s="72"/>
      <c r="CEF3" s="70"/>
      <c r="CEG3" s="70"/>
      <c r="CEI3" s="70"/>
      <c r="CEJ3" s="70"/>
      <c r="CEU3" s="72"/>
      <c r="CEV3" s="70"/>
      <c r="CEW3" s="70"/>
      <c r="CEY3" s="70"/>
      <c r="CEZ3" s="70"/>
      <c r="CFK3" s="72"/>
      <c r="CFL3" s="70"/>
      <c r="CFM3" s="70"/>
      <c r="CFO3" s="70"/>
      <c r="CFP3" s="70"/>
      <c r="CGA3" s="72"/>
      <c r="CGB3" s="70"/>
      <c r="CGC3" s="70"/>
      <c r="CGE3" s="70"/>
      <c r="CGF3" s="70"/>
      <c r="CGQ3" s="72"/>
      <c r="CGR3" s="70"/>
      <c r="CGS3" s="70"/>
      <c r="CGU3" s="70"/>
      <c r="CGV3" s="70"/>
      <c r="CHG3" s="72"/>
      <c r="CHH3" s="70"/>
      <c r="CHI3" s="70"/>
      <c r="CHK3" s="70"/>
      <c r="CHL3" s="70"/>
      <c r="CHW3" s="72"/>
      <c r="CHX3" s="70"/>
      <c r="CHY3" s="70"/>
      <c r="CIA3" s="70"/>
      <c r="CIB3" s="70"/>
      <c r="CIM3" s="72"/>
      <c r="CIN3" s="70"/>
      <c r="CIO3" s="70"/>
      <c r="CIQ3" s="70"/>
      <c r="CIR3" s="70"/>
      <c r="CJC3" s="72"/>
      <c r="CJD3" s="70"/>
      <c r="CJE3" s="70"/>
      <c r="CJG3" s="70"/>
      <c r="CJH3" s="70"/>
      <c r="CJS3" s="72"/>
      <c r="CJT3" s="70"/>
      <c r="CJU3" s="70"/>
      <c r="CJW3" s="70"/>
      <c r="CJX3" s="70"/>
      <c r="CKI3" s="72"/>
      <c r="CKJ3" s="70"/>
      <c r="CKK3" s="70"/>
      <c r="CKM3" s="70"/>
      <c r="CKN3" s="70"/>
      <c r="CKY3" s="72"/>
      <c r="CKZ3" s="70"/>
      <c r="CLA3" s="70"/>
      <c r="CLC3" s="70"/>
      <c r="CLD3" s="70"/>
      <c r="CLO3" s="72"/>
      <c r="CLP3" s="70"/>
      <c r="CLQ3" s="70"/>
      <c r="CLS3" s="70"/>
      <c r="CLT3" s="70"/>
      <c r="CME3" s="72"/>
      <c r="CMF3" s="70"/>
      <c r="CMG3" s="70"/>
      <c r="CMI3" s="70"/>
      <c r="CMJ3" s="70"/>
      <c r="CMU3" s="72"/>
      <c r="CMV3" s="70"/>
      <c r="CMW3" s="70"/>
      <c r="CMY3" s="70"/>
      <c r="CMZ3" s="70"/>
      <c r="CNK3" s="72"/>
      <c r="CNL3" s="70"/>
      <c r="CNM3" s="70"/>
      <c r="CNO3" s="70"/>
      <c r="CNP3" s="70"/>
      <c r="COA3" s="72"/>
      <c r="COB3" s="70"/>
      <c r="COC3" s="70"/>
      <c r="COE3" s="70"/>
      <c r="COF3" s="70"/>
      <c r="COQ3" s="72"/>
      <c r="COR3" s="70"/>
      <c r="COS3" s="70"/>
      <c r="COU3" s="70"/>
      <c r="COV3" s="70"/>
      <c r="CPG3" s="72"/>
      <c r="CPH3" s="70"/>
      <c r="CPI3" s="70"/>
      <c r="CPK3" s="70"/>
      <c r="CPL3" s="70"/>
      <c r="CPW3" s="72"/>
      <c r="CPX3" s="70"/>
      <c r="CPY3" s="70"/>
      <c r="CQA3" s="70"/>
      <c r="CQB3" s="70"/>
      <c r="CQM3" s="72"/>
      <c r="CQN3" s="70"/>
      <c r="CQO3" s="70"/>
      <c r="CQQ3" s="70"/>
      <c r="CQR3" s="70"/>
      <c r="CRC3" s="72"/>
      <c r="CRD3" s="70"/>
      <c r="CRE3" s="70"/>
      <c r="CRG3" s="70"/>
      <c r="CRH3" s="70"/>
      <c r="CRS3" s="72"/>
      <c r="CRT3" s="70"/>
      <c r="CRU3" s="70"/>
      <c r="CRW3" s="70"/>
      <c r="CRX3" s="70"/>
      <c r="CSI3" s="72"/>
      <c r="CSJ3" s="70"/>
      <c r="CSK3" s="70"/>
      <c r="CSM3" s="70"/>
      <c r="CSN3" s="70"/>
      <c r="CSY3" s="72"/>
      <c r="CSZ3" s="70"/>
      <c r="CTA3" s="70"/>
      <c r="CTC3" s="70"/>
      <c r="CTD3" s="70"/>
      <c r="CTO3" s="72"/>
      <c r="CTP3" s="70"/>
      <c r="CTQ3" s="70"/>
      <c r="CTS3" s="70"/>
      <c r="CTT3" s="70"/>
      <c r="CUE3" s="72"/>
      <c r="CUF3" s="70"/>
      <c r="CUG3" s="70"/>
      <c r="CUI3" s="70"/>
      <c r="CUJ3" s="70"/>
      <c r="CUU3" s="72"/>
      <c r="CUV3" s="70"/>
      <c r="CUW3" s="70"/>
      <c r="CUY3" s="70"/>
      <c r="CUZ3" s="70"/>
      <c r="CVK3" s="72"/>
      <c r="CVL3" s="70"/>
      <c r="CVM3" s="70"/>
      <c r="CVO3" s="70"/>
      <c r="CVP3" s="70"/>
      <c r="CWA3" s="72"/>
      <c r="CWB3" s="70"/>
      <c r="CWC3" s="70"/>
      <c r="CWE3" s="70"/>
      <c r="CWF3" s="70"/>
      <c r="CWQ3" s="72"/>
      <c r="CWR3" s="70"/>
      <c r="CWS3" s="70"/>
      <c r="CWU3" s="70"/>
      <c r="CWV3" s="70"/>
      <c r="CXG3" s="72"/>
      <c r="CXH3" s="70"/>
      <c r="CXI3" s="70"/>
      <c r="CXK3" s="70"/>
      <c r="CXL3" s="70"/>
      <c r="CXW3" s="72"/>
      <c r="CXX3" s="70"/>
      <c r="CXY3" s="70"/>
      <c r="CYA3" s="70"/>
      <c r="CYB3" s="70"/>
      <c r="CYM3" s="72"/>
      <c r="CYN3" s="70"/>
      <c r="CYO3" s="70"/>
      <c r="CYQ3" s="70"/>
      <c r="CYR3" s="70"/>
      <c r="CZC3" s="72"/>
      <c r="CZD3" s="70"/>
      <c r="CZE3" s="70"/>
      <c r="CZG3" s="70"/>
      <c r="CZH3" s="70"/>
      <c r="CZS3" s="72"/>
      <c r="CZT3" s="70"/>
      <c r="CZU3" s="70"/>
      <c r="CZW3" s="70"/>
      <c r="CZX3" s="70"/>
      <c r="DAI3" s="72"/>
      <c r="DAJ3" s="70"/>
      <c r="DAK3" s="70"/>
      <c r="DAM3" s="70"/>
      <c r="DAN3" s="70"/>
      <c r="DAY3" s="72"/>
      <c r="DAZ3" s="70"/>
      <c r="DBA3" s="70"/>
      <c r="DBC3" s="70"/>
      <c r="DBD3" s="70"/>
      <c r="DBO3" s="72"/>
      <c r="DBP3" s="70"/>
      <c r="DBQ3" s="70"/>
      <c r="DBS3" s="70"/>
      <c r="DBT3" s="70"/>
      <c r="DCE3" s="72"/>
      <c r="DCF3" s="70"/>
      <c r="DCG3" s="70"/>
      <c r="DCI3" s="70"/>
      <c r="DCJ3" s="70"/>
      <c r="DCU3" s="72"/>
      <c r="DCV3" s="70"/>
      <c r="DCW3" s="70"/>
      <c r="DCY3" s="70"/>
      <c r="DCZ3" s="70"/>
      <c r="DDK3" s="72"/>
      <c r="DDL3" s="70"/>
      <c r="DDM3" s="70"/>
      <c r="DDO3" s="70"/>
      <c r="DDP3" s="70"/>
      <c r="DEA3" s="72"/>
      <c r="DEB3" s="70"/>
      <c r="DEC3" s="70"/>
      <c r="DEE3" s="70"/>
      <c r="DEF3" s="70"/>
      <c r="DEQ3" s="72"/>
      <c r="DER3" s="70"/>
      <c r="DES3" s="70"/>
      <c r="DEU3" s="70"/>
      <c r="DEV3" s="70"/>
      <c r="DFG3" s="72"/>
      <c r="DFH3" s="70"/>
      <c r="DFI3" s="70"/>
      <c r="DFK3" s="70"/>
      <c r="DFL3" s="70"/>
      <c r="DFW3" s="72"/>
      <c r="DFX3" s="70"/>
      <c r="DFY3" s="70"/>
      <c r="DGA3" s="70"/>
      <c r="DGB3" s="70"/>
      <c r="DGM3" s="72"/>
      <c r="DGN3" s="70"/>
      <c r="DGO3" s="70"/>
      <c r="DGQ3" s="70"/>
      <c r="DGR3" s="70"/>
      <c r="DHC3" s="72"/>
      <c r="DHD3" s="70"/>
      <c r="DHE3" s="70"/>
      <c r="DHG3" s="70"/>
      <c r="DHH3" s="70"/>
      <c r="DHS3" s="72"/>
      <c r="DHT3" s="70"/>
      <c r="DHU3" s="70"/>
      <c r="DHW3" s="70"/>
      <c r="DHX3" s="70"/>
      <c r="DII3" s="72"/>
      <c r="DIJ3" s="70"/>
      <c r="DIK3" s="70"/>
      <c r="DIM3" s="70"/>
      <c r="DIN3" s="70"/>
      <c r="DIY3" s="72"/>
      <c r="DIZ3" s="70"/>
      <c r="DJA3" s="70"/>
      <c r="DJC3" s="70"/>
      <c r="DJD3" s="70"/>
      <c r="DJO3" s="72"/>
      <c r="DJP3" s="70"/>
      <c r="DJQ3" s="70"/>
      <c r="DJS3" s="70"/>
      <c r="DJT3" s="70"/>
      <c r="DKE3" s="72"/>
      <c r="DKF3" s="70"/>
      <c r="DKG3" s="70"/>
      <c r="DKI3" s="70"/>
      <c r="DKJ3" s="70"/>
      <c r="DKU3" s="72"/>
      <c r="DKV3" s="70"/>
      <c r="DKW3" s="70"/>
      <c r="DKY3" s="70"/>
      <c r="DKZ3" s="70"/>
      <c r="DLK3" s="72"/>
      <c r="DLL3" s="70"/>
      <c r="DLM3" s="70"/>
      <c r="DLO3" s="70"/>
      <c r="DLP3" s="70"/>
      <c r="DMA3" s="72"/>
      <c r="DMB3" s="70"/>
      <c r="DMC3" s="70"/>
      <c r="DME3" s="70"/>
      <c r="DMF3" s="70"/>
      <c r="DMQ3" s="72"/>
      <c r="DMR3" s="70"/>
      <c r="DMS3" s="70"/>
      <c r="DMU3" s="70"/>
      <c r="DMV3" s="70"/>
      <c r="DNG3" s="72"/>
      <c r="DNH3" s="70"/>
      <c r="DNI3" s="70"/>
      <c r="DNK3" s="70"/>
      <c r="DNL3" s="70"/>
      <c r="DNW3" s="72"/>
      <c r="DNX3" s="70"/>
      <c r="DNY3" s="70"/>
      <c r="DOA3" s="70"/>
      <c r="DOB3" s="70"/>
      <c r="DOM3" s="72"/>
      <c r="DON3" s="70"/>
      <c r="DOO3" s="70"/>
      <c r="DOQ3" s="70"/>
      <c r="DOR3" s="70"/>
      <c r="DPC3" s="72"/>
      <c r="DPD3" s="70"/>
      <c r="DPE3" s="70"/>
      <c r="DPG3" s="70"/>
      <c r="DPH3" s="70"/>
      <c r="DPS3" s="72"/>
      <c r="DPT3" s="70"/>
      <c r="DPU3" s="70"/>
      <c r="DPW3" s="70"/>
      <c r="DPX3" s="70"/>
      <c r="DQI3" s="72"/>
      <c r="DQJ3" s="70"/>
      <c r="DQK3" s="70"/>
      <c r="DQM3" s="70"/>
      <c r="DQN3" s="70"/>
      <c r="DQY3" s="72"/>
      <c r="DQZ3" s="70"/>
      <c r="DRA3" s="70"/>
      <c r="DRC3" s="70"/>
      <c r="DRD3" s="70"/>
      <c r="DRO3" s="72"/>
      <c r="DRP3" s="70"/>
      <c r="DRQ3" s="70"/>
      <c r="DRS3" s="70"/>
      <c r="DRT3" s="70"/>
      <c r="DSE3" s="72"/>
      <c r="DSF3" s="70"/>
      <c r="DSG3" s="70"/>
      <c r="DSI3" s="70"/>
      <c r="DSJ3" s="70"/>
      <c r="DSU3" s="72"/>
      <c r="DSV3" s="70"/>
      <c r="DSW3" s="70"/>
      <c r="DSY3" s="70"/>
      <c r="DSZ3" s="70"/>
      <c r="DTK3" s="72"/>
      <c r="DTL3" s="70"/>
      <c r="DTM3" s="70"/>
      <c r="DTO3" s="70"/>
      <c r="DTP3" s="70"/>
      <c r="DUA3" s="72"/>
      <c r="DUB3" s="70"/>
      <c r="DUC3" s="70"/>
      <c r="DUE3" s="70"/>
      <c r="DUF3" s="70"/>
      <c r="DUQ3" s="72"/>
      <c r="DUR3" s="70"/>
      <c r="DUS3" s="70"/>
      <c r="DUU3" s="70"/>
      <c r="DUV3" s="70"/>
      <c r="DVG3" s="72"/>
      <c r="DVH3" s="70"/>
      <c r="DVI3" s="70"/>
      <c r="DVK3" s="70"/>
      <c r="DVL3" s="70"/>
      <c r="DVW3" s="72"/>
      <c r="DVX3" s="70"/>
      <c r="DVY3" s="70"/>
      <c r="DWA3" s="70"/>
      <c r="DWB3" s="70"/>
      <c r="DWM3" s="72"/>
      <c r="DWN3" s="70"/>
      <c r="DWO3" s="70"/>
      <c r="DWQ3" s="70"/>
      <c r="DWR3" s="70"/>
      <c r="DXC3" s="72"/>
      <c r="DXD3" s="70"/>
      <c r="DXE3" s="70"/>
      <c r="DXG3" s="70"/>
      <c r="DXH3" s="70"/>
      <c r="DXS3" s="72"/>
      <c r="DXT3" s="70"/>
      <c r="DXU3" s="70"/>
      <c r="DXW3" s="70"/>
      <c r="DXX3" s="70"/>
      <c r="DYI3" s="72"/>
      <c r="DYJ3" s="70"/>
      <c r="DYK3" s="70"/>
      <c r="DYM3" s="70"/>
      <c r="DYN3" s="70"/>
      <c r="DYY3" s="72"/>
      <c r="DYZ3" s="70"/>
      <c r="DZA3" s="70"/>
      <c r="DZC3" s="70"/>
      <c r="DZD3" s="70"/>
      <c r="DZO3" s="72"/>
      <c r="DZP3" s="70"/>
      <c r="DZQ3" s="70"/>
      <c r="DZS3" s="70"/>
      <c r="DZT3" s="70"/>
      <c r="EAE3" s="72"/>
      <c r="EAF3" s="70"/>
      <c r="EAG3" s="70"/>
      <c r="EAI3" s="70"/>
      <c r="EAJ3" s="70"/>
      <c r="EAU3" s="72"/>
      <c r="EAV3" s="70"/>
      <c r="EAW3" s="70"/>
      <c r="EAY3" s="70"/>
      <c r="EAZ3" s="70"/>
      <c r="EBK3" s="72"/>
      <c r="EBL3" s="70"/>
      <c r="EBM3" s="70"/>
      <c r="EBO3" s="70"/>
      <c r="EBP3" s="70"/>
      <c r="ECA3" s="72"/>
      <c r="ECB3" s="70"/>
      <c r="ECC3" s="70"/>
      <c r="ECE3" s="70"/>
      <c r="ECF3" s="70"/>
      <c r="ECQ3" s="72"/>
      <c r="ECR3" s="70"/>
      <c r="ECS3" s="70"/>
      <c r="ECU3" s="70"/>
      <c r="ECV3" s="70"/>
      <c r="EDG3" s="72"/>
      <c r="EDH3" s="70"/>
      <c r="EDI3" s="70"/>
      <c r="EDK3" s="70"/>
      <c r="EDL3" s="70"/>
      <c r="EDW3" s="72"/>
      <c r="EDX3" s="70"/>
      <c r="EDY3" s="70"/>
      <c r="EEA3" s="70"/>
      <c r="EEB3" s="70"/>
      <c r="EEM3" s="72"/>
      <c r="EEN3" s="70"/>
      <c r="EEO3" s="70"/>
      <c r="EEQ3" s="70"/>
      <c r="EER3" s="70"/>
      <c r="EFC3" s="72"/>
      <c r="EFD3" s="70"/>
      <c r="EFE3" s="70"/>
      <c r="EFG3" s="70"/>
      <c r="EFH3" s="70"/>
      <c r="EFS3" s="72"/>
      <c r="EFT3" s="70"/>
      <c r="EFU3" s="70"/>
      <c r="EFW3" s="70"/>
      <c r="EFX3" s="70"/>
      <c r="EGI3" s="72"/>
      <c r="EGJ3" s="70"/>
      <c r="EGK3" s="70"/>
      <c r="EGM3" s="70"/>
      <c r="EGN3" s="70"/>
      <c r="EGY3" s="72"/>
      <c r="EGZ3" s="70"/>
      <c r="EHA3" s="70"/>
      <c r="EHC3" s="70"/>
      <c r="EHD3" s="70"/>
      <c r="EHO3" s="72"/>
      <c r="EHP3" s="70"/>
      <c r="EHQ3" s="70"/>
      <c r="EHS3" s="70"/>
      <c r="EHT3" s="70"/>
      <c r="EIE3" s="72"/>
      <c r="EIF3" s="70"/>
      <c r="EIG3" s="70"/>
      <c r="EII3" s="70"/>
      <c r="EIJ3" s="70"/>
      <c r="EIU3" s="72"/>
      <c r="EIV3" s="70"/>
      <c r="EIW3" s="70"/>
      <c r="EIY3" s="70"/>
      <c r="EIZ3" s="70"/>
      <c r="EJK3" s="72"/>
      <c r="EJL3" s="70"/>
      <c r="EJM3" s="70"/>
      <c r="EJO3" s="70"/>
      <c r="EJP3" s="70"/>
      <c r="EKA3" s="72"/>
      <c r="EKB3" s="70"/>
      <c r="EKC3" s="70"/>
      <c r="EKE3" s="70"/>
      <c r="EKF3" s="70"/>
      <c r="EKQ3" s="72"/>
      <c r="EKR3" s="70"/>
      <c r="EKS3" s="70"/>
      <c r="EKU3" s="70"/>
      <c r="EKV3" s="70"/>
      <c r="ELG3" s="72"/>
      <c r="ELH3" s="70"/>
      <c r="ELI3" s="70"/>
      <c r="ELK3" s="70"/>
      <c r="ELL3" s="70"/>
      <c r="ELW3" s="72"/>
      <c r="ELX3" s="70"/>
      <c r="ELY3" s="70"/>
      <c r="EMA3" s="70"/>
      <c r="EMB3" s="70"/>
      <c r="EMM3" s="72"/>
      <c r="EMN3" s="70"/>
      <c r="EMO3" s="70"/>
      <c r="EMQ3" s="70"/>
      <c r="EMR3" s="70"/>
      <c r="ENC3" s="72"/>
      <c r="END3" s="70"/>
      <c r="ENE3" s="70"/>
      <c r="ENG3" s="70"/>
      <c r="ENH3" s="70"/>
      <c r="ENS3" s="72"/>
      <c r="ENT3" s="70"/>
      <c r="ENU3" s="70"/>
      <c r="ENW3" s="70"/>
      <c r="ENX3" s="70"/>
      <c r="EOI3" s="72"/>
      <c r="EOJ3" s="70"/>
      <c r="EOK3" s="70"/>
      <c r="EOM3" s="70"/>
      <c r="EON3" s="70"/>
      <c r="EOY3" s="72"/>
      <c r="EOZ3" s="70"/>
      <c r="EPA3" s="70"/>
      <c r="EPC3" s="70"/>
      <c r="EPD3" s="70"/>
      <c r="EPO3" s="72"/>
      <c r="EPP3" s="70"/>
      <c r="EPQ3" s="70"/>
      <c r="EPS3" s="70"/>
      <c r="EPT3" s="70"/>
      <c r="EQE3" s="72"/>
      <c r="EQF3" s="70"/>
      <c r="EQG3" s="70"/>
      <c r="EQI3" s="70"/>
      <c r="EQJ3" s="70"/>
      <c r="EQU3" s="72"/>
      <c r="EQV3" s="70"/>
      <c r="EQW3" s="70"/>
      <c r="EQY3" s="70"/>
      <c r="EQZ3" s="70"/>
      <c r="ERK3" s="72"/>
      <c r="ERL3" s="70"/>
      <c r="ERM3" s="70"/>
      <c r="ERO3" s="70"/>
      <c r="ERP3" s="70"/>
      <c r="ESA3" s="72"/>
      <c r="ESB3" s="70"/>
      <c r="ESC3" s="70"/>
      <c r="ESE3" s="70"/>
      <c r="ESF3" s="70"/>
      <c r="ESQ3" s="72"/>
      <c r="ESR3" s="70"/>
      <c r="ESS3" s="70"/>
      <c r="ESU3" s="70"/>
      <c r="ESV3" s="70"/>
      <c r="ETG3" s="72"/>
      <c r="ETH3" s="70"/>
      <c r="ETI3" s="70"/>
      <c r="ETK3" s="70"/>
      <c r="ETL3" s="70"/>
      <c r="ETW3" s="72"/>
      <c r="ETX3" s="70"/>
      <c r="ETY3" s="70"/>
      <c r="EUA3" s="70"/>
      <c r="EUB3" s="70"/>
      <c r="EUM3" s="72"/>
      <c r="EUN3" s="70"/>
      <c r="EUO3" s="70"/>
      <c r="EUQ3" s="70"/>
      <c r="EUR3" s="70"/>
      <c r="EVC3" s="72"/>
      <c r="EVD3" s="70"/>
      <c r="EVE3" s="70"/>
      <c r="EVG3" s="70"/>
      <c r="EVH3" s="70"/>
      <c r="EVS3" s="72"/>
      <c r="EVT3" s="70"/>
      <c r="EVU3" s="70"/>
      <c r="EVW3" s="70"/>
      <c r="EVX3" s="70"/>
      <c r="EWI3" s="72"/>
      <c r="EWJ3" s="70"/>
      <c r="EWK3" s="70"/>
      <c r="EWM3" s="70"/>
      <c r="EWN3" s="70"/>
      <c r="EWY3" s="72"/>
      <c r="EWZ3" s="70"/>
      <c r="EXA3" s="70"/>
      <c r="EXC3" s="70"/>
      <c r="EXD3" s="70"/>
      <c r="EXO3" s="72"/>
      <c r="EXP3" s="70"/>
      <c r="EXQ3" s="70"/>
      <c r="EXS3" s="70"/>
      <c r="EXT3" s="70"/>
      <c r="EYE3" s="72"/>
      <c r="EYF3" s="70"/>
      <c r="EYG3" s="70"/>
      <c r="EYI3" s="70"/>
      <c r="EYJ3" s="70"/>
      <c r="EYU3" s="72"/>
      <c r="EYV3" s="70"/>
      <c r="EYW3" s="70"/>
      <c r="EYY3" s="70"/>
      <c r="EYZ3" s="70"/>
      <c r="EZK3" s="72"/>
      <c r="EZL3" s="70"/>
      <c r="EZM3" s="70"/>
      <c r="EZO3" s="70"/>
      <c r="EZP3" s="70"/>
      <c r="FAA3" s="72"/>
      <c r="FAB3" s="70"/>
      <c r="FAC3" s="70"/>
      <c r="FAE3" s="70"/>
      <c r="FAF3" s="70"/>
      <c r="FAQ3" s="72"/>
      <c r="FAR3" s="70"/>
      <c r="FAS3" s="70"/>
      <c r="FAU3" s="70"/>
      <c r="FAV3" s="70"/>
      <c r="FBG3" s="72"/>
      <c r="FBH3" s="70"/>
      <c r="FBI3" s="70"/>
      <c r="FBK3" s="70"/>
      <c r="FBL3" s="70"/>
      <c r="FBW3" s="72"/>
      <c r="FBX3" s="70"/>
      <c r="FBY3" s="70"/>
      <c r="FCA3" s="70"/>
      <c r="FCB3" s="70"/>
      <c r="FCM3" s="72"/>
      <c r="FCN3" s="70"/>
      <c r="FCO3" s="70"/>
      <c r="FCQ3" s="70"/>
      <c r="FCR3" s="70"/>
      <c r="FDC3" s="72"/>
      <c r="FDD3" s="70"/>
      <c r="FDE3" s="70"/>
      <c r="FDG3" s="70"/>
      <c r="FDH3" s="70"/>
      <c r="FDS3" s="72"/>
      <c r="FDT3" s="70"/>
      <c r="FDU3" s="70"/>
      <c r="FDW3" s="70"/>
      <c r="FDX3" s="70"/>
      <c r="FEI3" s="72"/>
      <c r="FEJ3" s="70"/>
      <c r="FEK3" s="70"/>
      <c r="FEM3" s="70"/>
      <c r="FEN3" s="70"/>
      <c r="FEY3" s="72"/>
      <c r="FEZ3" s="70"/>
      <c r="FFA3" s="70"/>
      <c r="FFC3" s="70"/>
      <c r="FFD3" s="70"/>
      <c r="FFO3" s="72"/>
      <c r="FFP3" s="70"/>
      <c r="FFQ3" s="70"/>
      <c r="FFS3" s="70"/>
      <c r="FFT3" s="70"/>
      <c r="FGE3" s="72"/>
      <c r="FGF3" s="70"/>
      <c r="FGG3" s="70"/>
      <c r="FGI3" s="70"/>
      <c r="FGJ3" s="70"/>
      <c r="FGU3" s="72"/>
      <c r="FGV3" s="70"/>
      <c r="FGW3" s="70"/>
      <c r="FGY3" s="70"/>
      <c r="FGZ3" s="70"/>
      <c r="FHK3" s="72"/>
      <c r="FHL3" s="70"/>
      <c r="FHM3" s="70"/>
      <c r="FHO3" s="70"/>
      <c r="FHP3" s="70"/>
      <c r="FIA3" s="72"/>
      <c r="FIB3" s="70"/>
      <c r="FIC3" s="70"/>
      <c r="FIE3" s="70"/>
      <c r="FIF3" s="70"/>
      <c r="FIQ3" s="72"/>
      <c r="FIR3" s="70"/>
      <c r="FIS3" s="70"/>
      <c r="FIU3" s="70"/>
      <c r="FIV3" s="70"/>
      <c r="FJG3" s="72"/>
      <c r="FJH3" s="70"/>
      <c r="FJI3" s="70"/>
      <c r="FJK3" s="70"/>
      <c r="FJL3" s="70"/>
      <c r="FJW3" s="72"/>
      <c r="FJX3" s="70"/>
      <c r="FJY3" s="70"/>
      <c r="FKA3" s="70"/>
      <c r="FKB3" s="70"/>
      <c r="FKM3" s="72"/>
      <c r="FKN3" s="70"/>
      <c r="FKO3" s="70"/>
      <c r="FKQ3" s="70"/>
      <c r="FKR3" s="70"/>
      <c r="FLC3" s="72"/>
      <c r="FLD3" s="70"/>
      <c r="FLE3" s="70"/>
      <c r="FLG3" s="70"/>
      <c r="FLH3" s="70"/>
      <c r="FLS3" s="72"/>
      <c r="FLT3" s="70"/>
      <c r="FLU3" s="70"/>
      <c r="FLW3" s="70"/>
      <c r="FLX3" s="70"/>
      <c r="FMI3" s="72"/>
      <c r="FMJ3" s="70"/>
      <c r="FMK3" s="70"/>
      <c r="FMM3" s="70"/>
      <c r="FMN3" s="70"/>
      <c r="FMY3" s="72"/>
      <c r="FMZ3" s="70"/>
      <c r="FNA3" s="70"/>
      <c r="FNC3" s="70"/>
      <c r="FND3" s="70"/>
      <c r="FNO3" s="72"/>
      <c r="FNP3" s="70"/>
      <c r="FNQ3" s="70"/>
      <c r="FNS3" s="70"/>
      <c r="FNT3" s="70"/>
      <c r="FOE3" s="72"/>
      <c r="FOF3" s="70"/>
      <c r="FOG3" s="70"/>
      <c r="FOI3" s="70"/>
      <c r="FOJ3" s="70"/>
      <c r="FOU3" s="72"/>
      <c r="FOV3" s="70"/>
      <c r="FOW3" s="70"/>
      <c r="FOY3" s="70"/>
      <c r="FOZ3" s="70"/>
      <c r="FPK3" s="72"/>
      <c r="FPL3" s="70"/>
      <c r="FPM3" s="70"/>
      <c r="FPO3" s="70"/>
      <c r="FPP3" s="70"/>
      <c r="FQA3" s="72"/>
      <c r="FQB3" s="70"/>
      <c r="FQC3" s="70"/>
      <c r="FQE3" s="70"/>
      <c r="FQF3" s="70"/>
      <c r="FQQ3" s="72"/>
      <c r="FQR3" s="70"/>
      <c r="FQS3" s="70"/>
      <c r="FQU3" s="70"/>
      <c r="FQV3" s="70"/>
      <c r="FRG3" s="72"/>
      <c r="FRH3" s="70"/>
      <c r="FRI3" s="70"/>
      <c r="FRK3" s="70"/>
      <c r="FRL3" s="70"/>
      <c r="FRW3" s="72"/>
      <c r="FRX3" s="70"/>
      <c r="FRY3" s="70"/>
      <c r="FSA3" s="70"/>
      <c r="FSB3" s="70"/>
      <c r="FSM3" s="72"/>
      <c r="FSN3" s="70"/>
      <c r="FSO3" s="70"/>
      <c r="FSQ3" s="70"/>
      <c r="FSR3" s="70"/>
      <c r="FTC3" s="72"/>
      <c r="FTD3" s="70"/>
      <c r="FTE3" s="70"/>
      <c r="FTG3" s="70"/>
      <c r="FTH3" s="70"/>
      <c r="FTS3" s="72"/>
      <c r="FTT3" s="70"/>
      <c r="FTU3" s="70"/>
      <c r="FTW3" s="70"/>
      <c r="FTX3" s="70"/>
      <c r="FUI3" s="72"/>
      <c r="FUJ3" s="70"/>
      <c r="FUK3" s="70"/>
      <c r="FUM3" s="70"/>
      <c r="FUN3" s="70"/>
      <c r="FUY3" s="72"/>
      <c r="FUZ3" s="70"/>
      <c r="FVA3" s="70"/>
      <c r="FVC3" s="70"/>
      <c r="FVD3" s="70"/>
      <c r="FVO3" s="72"/>
      <c r="FVP3" s="70"/>
      <c r="FVQ3" s="70"/>
      <c r="FVS3" s="70"/>
      <c r="FVT3" s="70"/>
      <c r="FWE3" s="72"/>
      <c r="FWF3" s="70"/>
      <c r="FWG3" s="70"/>
      <c r="FWI3" s="70"/>
      <c r="FWJ3" s="70"/>
      <c r="FWU3" s="72"/>
      <c r="FWV3" s="70"/>
      <c r="FWW3" s="70"/>
      <c r="FWY3" s="70"/>
      <c r="FWZ3" s="70"/>
      <c r="FXK3" s="72"/>
      <c r="FXL3" s="70"/>
      <c r="FXM3" s="70"/>
      <c r="FXO3" s="70"/>
      <c r="FXP3" s="70"/>
      <c r="FYA3" s="72"/>
      <c r="FYB3" s="70"/>
      <c r="FYC3" s="70"/>
      <c r="FYE3" s="70"/>
      <c r="FYF3" s="70"/>
      <c r="FYQ3" s="72"/>
      <c r="FYR3" s="70"/>
      <c r="FYS3" s="70"/>
      <c r="FYU3" s="70"/>
      <c r="FYV3" s="70"/>
      <c r="FZG3" s="72"/>
      <c r="FZH3" s="70"/>
      <c r="FZI3" s="70"/>
      <c r="FZK3" s="70"/>
      <c r="FZL3" s="70"/>
      <c r="FZW3" s="72"/>
      <c r="FZX3" s="70"/>
      <c r="FZY3" s="70"/>
      <c r="GAA3" s="70"/>
      <c r="GAB3" s="70"/>
      <c r="GAM3" s="72"/>
      <c r="GAN3" s="70"/>
      <c r="GAO3" s="70"/>
      <c r="GAQ3" s="70"/>
      <c r="GAR3" s="70"/>
      <c r="GBC3" s="72"/>
      <c r="GBD3" s="70"/>
      <c r="GBE3" s="70"/>
      <c r="GBG3" s="70"/>
      <c r="GBH3" s="70"/>
      <c r="GBS3" s="72"/>
      <c r="GBT3" s="70"/>
      <c r="GBU3" s="70"/>
      <c r="GBW3" s="70"/>
      <c r="GBX3" s="70"/>
      <c r="GCI3" s="72"/>
      <c r="GCJ3" s="70"/>
      <c r="GCK3" s="70"/>
      <c r="GCM3" s="70"/>
      <c r="GCN3" s="70"/>
      <c r="GCY3" s="72"/>
      <c r="GCZ3" s="70"/>
      <c r="GDA3" s="70"/>
      <c r="GDC3" s="70"/>
      <c r="GDD3" s="70"/>
      <c r="GDO3" s="72"/>
      <c r="GDP3" s="70"/>
      <c r="GDQ3" s="70"/>
      <c r="GDS3" s="70"/>
      <c r="GDT3" s="70"/>
      <c r="GEE3" s="72"/>
      <c r="GEF3" s="70"/>
      <c r="GEG3" s="70"/>
      <c r="GEI3" s="70"/>
      <c r="GEJ3" s="70"/>
      <c r="GEU3" s="72"/>
      <c r="GEV3" s="70"/>
      <c r="GEW3" s="70"/>
      <c r="GEY3" s="70"/>
      <c r="GEZ3" s="70"/>
      <c r="GFK3" s="72"/>
      <c r="GFL3" s="70"/>
      <c r="GFM3" s="70"/>
      <c r="GFO3" s="70"/>
      <c r="GFP3" s="70"/>
      <c r="GGA3" s="72"/>
      <c r="GGB3" s="70"/>
      <c r="GGC3" s="70"/>
      <c r="GGE3" s="70"/>
      <c r="GGF3" s="70"/>
      <c r="GGQ3" s="72"/>
      <c r="GGR3" s="70"/>
      <c r="GGS3" s="70"/>
      <c r="GGU3" s="70"/>
      <c r="GGV3" s="70"/>
      <c r="GHG3" s="72"/>
      <c r="GHH3" s="70"/>
      <c r="GHI3" s="70"/>
      <c r="GHK3" s="70"/>
      <c r="GHL3" s="70"/>
      <c r="GHW3" s="72"/>
      <c r="GHX3" s="70"/>
      <c r="GHY3" s="70"/>
      <c r="GIA3" s="70"/>
      <c r="GIB3" s="70"/>
      <c r="GIM3" s="72"/>
      <c r="GIN3" s="70"/>
      <c r="GIO3" s="70"/>
      <c r="GIQ3" s="70"/>
      <c r="GIR3" s="70"/>
      <c r="GJC3" s="72"/>
      <c r="GJD3" s="70"/>
      <c r="GJE3" s="70"/>
      <c r="GJG3" s="70"/>
      <c r="GJH3" s="70"/>
      <c r="GJS3" s="72"/>
      <c r="GJT3" s="70"/>
      <c r="GJU3" s="70"/>
      <c r="GJW3" s="70"/>
      <c r="GJX3" s="70"/>
      <c r="GKI3" s="72"/>
      <c r="GKJ3" s="70"/>
      <c r="GKK3" s="70"/>
      <c r="GKM3" s="70"/>
      <c r="GKN3" s="70"/>
      <c r="GKY3" s="72"/>
      <c r="GKZ3" s="70"/>
      <c r="GLA3" s="70"/>
      <c r="GLC3" s="70"/>
      <c r="GLD3" s="70"/>
      <c r="GLO3" s="72"/>
      <c r="GLP3" s="70"/>
      <c r="GLQ3" s="70"/>
      <c r="GLS3" s="70"/>
      <c r="GLT3" s="70"/>
      <c r="GME3" s="72"/>
      <c r="GMF3" s="70"/>
      <c r="GMG3" s="70"/>
      <c r="GMI3" s="70"/>
      <c r="GMJ3" s="70"/>
      <c r="GMU3" s="72"/>
      <c r="GMV3" s="70"/>
      <c r="GMW3" s="70"/>
      <c r="GMY3" s="70"/>
      <c r="GMZ3" s="70"/>
      <c r="GNK3" s="72"/>
      <c r="GNL3" s="70"/>
      <c r="GNM3" s="70"/>
      <c r="GNO3" s="70"/>
      <c r="GNP3" s="70"/>
      <c r="GOA3" s="72"/>
      <c r="GOB3" s="70"/>
      <c r="GOC3" s="70"/>
      <c r="GOE3" s="70"/>
      <c r="GOF3" s="70"/>
      <c r="GOQ3" s="72"/>
      <c r="GOR3" s="70"/>
      <c r="GOS3" s="70"/>
      <c r="GOU3" s="70"/>
      <c r="GOV3" s="70"/>
      <c r="GPG3" s="72"/>
      <c r="GPH3" s="70"/>
      <c r="GPI3" s="70"/>
      <c r="GPK3" s="70"/>
      <c r="GPL3" s="70"/>
      <c r="GPW3" s="72"/>
      <c r="GPX3" s="70"/>
      <c r="GPY3" s="70"/>
      <c r="GQA3" s="70"/>
      <c r="GQB3" s="70"/>
      <c r="GQM3" s="72"/>
      <c r="GQN3" s="70"/>
      <c r="GQO3" s="70"/>
      <c r="GQQ3" s="70"/>
      <c r="GQR3" s="70"/>
      <c r="GRC3" s="72"/>
      <c r="GRD3" s="70"/>
      <c r="GRE3" s="70"/>
      <c r="GRG3" s="70"/>
      <c r="GRH3" s="70"/>
      <c r="GRS3" s="72"/>
      <c r="GRT3" s="70"/>
      <c r="GRU3" s="70"/>
      <c r="GRW3" s="70"/>
      <c r="GRX3" s="70"/>
      <c r="GSI3" s="72"/>
      <c r="GSJ3" s="70"/>
      <c r="GSK3" s="70"/>
      <c r="GSM3" s="70"/>
      <c r="GSN3" s="70"/>
      <c r="GSY3" s="72"/>
      <c r="GSZ3" s="70"/>
      <c r="GTA3" s="70"/>
      <c r="GTC3" s="70"/>
      <c r="GTD3" s="70"/>
      <c r="GTO3" s="72"/>
      <c r="GTP3" s="70"/>
      <c r="GTQ3" s="70"/>
      <c r="GTS3" s="70"/>
      <c r="GTT3" s="70"/>
      <c r="GUE3" s="72"/>
      <c r="GUF3" s="70"/>
      <c r="GUG3" s="70"/>
      <c r="GUI3" s="70"/>
      <c r="GUJ3" s="70"/>
      <c r="GUU3" s="72"/>
      <c r="GUV3" s="70"/>
      <c r="GUW3" s="70"/>
      <c r="GUY3" s="70"/>
      <c r="GUZ3" s="70"/>
      <c r="GVK3" s="72"/>
      <c r="GVL3" s="70"/>
      <c r="GVM3" s="70"/>
      <c r="GVO3" s="70"/>
      <c r="GVP3" s="70"/>
      <c r="GWA3" s="72"/>
      <c r="GWB3" s="70"/>
      <c r="GWC3" s="70"/>
      <c r="GWE3" s="70"/>
      <c r="GWF3" s="70"/>
      <c r="GWQ3" s="72"/>
      <c r="GWR3" s="70"/>
      <c r="GWS3" s="70"/>
      <c r="GWU3" s="70"/>
      <c r="GWV3" s="70"/>
      <c r="GXG3" s="72"/>
      <c r="GXH3" s="70"/>
      <c r="GXI3" s="70"/>
      <c r="GXK3" s="70"/>
      <c r="GXL3" s="70"/>
      <c r="GXW3" s="72"/>
      <c r="GXX3" s="70"/>
      <c r="GXY3" s="70"/>
      <c r="GYA3" s="70"/>
      <c r="GYB3" s="70"/>
      <c r="GYM3" s="72"/>
      <c r="GYN3" s="70"/>
      <c r="GYO3" s="70"/>
      <c r="GYQ3" s="70"/>
      <c r="GYR3" s="70"/>
      <c r="GZC3" s="72"/>
      <c r="GZD3" s="70"/>
      <c r="GZE3" s="70"/>
      <c r="GZG3" s="70"/>
      <c r="GZH3" s="70"/>
      <c r="GZS3" s="72"/>
      <c r="GZT3" s="70"/>
      <c r="GZU3" s="70"/>
      <c r="GZW3" s="70"/>
      <c r="GZX3" s="70"/>
      <c r="HAI3" s="72"/>
      <c r="HAJ3" s="70"/>
      <c r="HAK3" s="70"/>
      <c r="HAM3" s="70"/>
      <c r="HAN3" s="70"/>
      <c r="HAY3" s="72"/>
      <c r="HAZ3" s="70"/>
      <c r="HBA3" s="70"/>
      <c r="HBC3" s="70"/>
      <c r="HBD3" s="70"/>
      <c r="HBO3" s="72"/>
      <c r="HBP3" s="70"/>
      <c r="HBQ3" s="70"/>
      <c r="HBS3" s="70"/>
      <c r="HBT3" s="70"/>
      <c r="HCE3" s="72"/>
      <c r="HCF3" s="70"/>
      <c r="HCG3" s="70"/>
      <c r="HCI3" s="70"/>
      <c r="HCJ3" s="70"/>
      <c r="HCU3" s="72"/>
      <c r="HCV3" s="70"/>
      <c r="HCW3" s="70"/>
      <c r="HCY3" s="70"/>
      <c r="HCZ3" s="70"/>
      <c r="HDK3" s="72"/>
      <c r="HDL3" s="70"/>
      <c r="HDM3" s="70"/>
      <c r="HDO3" s="70"/>
      <c r="HDP3" s="70"/>
      <c r="HEA3" s="72"/>
      <c r="HEB3" s="70"/>
      <c r="HEC3" s="70"/>
      <c r="HEE3" s="70"/>
      <c r="HEF3" s="70"/>
      <c r="HEQ3" s="72"/>
      <c r="HER3" s="70"/>
      <c r="HES3" s="70"/>
      <c r="HEU3" s="70"/>
      <c r="HEV3" s="70"/>
      <c r="HFG3" s="72"/>
      <c r="HFH3" s="70"/>
      <c r="HFI3" s="70"/>
      <c r="HFK3" s="70"/>
      <c r="HFL3" s="70"/>
      <c r="HFW3" s="72"/>
      <c r="HFX3" s="70"/>
      <c r="HFY3" s="70"/>
      <c r="HGA3" s="70"/>
      <c r="HGB3" s="70"/>
      <c r="HGM3" s="72"/>
      <c r="HGN3" s="70"/>
      <c r="HGO3" s="70"/>
      <c r="HGQ3" s="70"/>
      <c r="HGR3" s="70"/>
      <c r="HHC3" s="72"/>
      <c r="HHD3" s="70"/>
      <c r="HHE3" s="70"/>
      <c r="HHG3" s="70"/>
      <c r="HHH3" s="70"/>
      <c r="HHS3" s="72"/>
      <c r="HHT3" s="70"/>
      <c r="HHU3" s="70"/>
      <c r="HHW3" s="70"/>
      <c r="HHX3" s="70"/>
      <c r="HII3" s="72"/>
      <c r="HIJ3" s="70"/>
      <c r="HIK3" s="70"/>
      <c r="HIM3" s="70"/>
      <c r="HIN3" s="70"/>
      <c r="HIY3" s="72"/>
      <c r="HIZ3" s="70"/>
      <c r="HJA3" s="70"/>
      <c r="HJC3" s="70"/>
      <c r="HJD3" s="70"/>
      <c r="HJO3" s="72"/>
      <c r="HJP3" s="70"/>
      <c r="HJQ3" s="70"/>
      <c r="HJS3" s="70"/>
      <c r="HJT3" s="70"/>
      <c r="HKE3" s="72"/>
      <c r="HKF3" s="70"/>
      <c r="HKG3" s="70"/>
      <c r="HKI3" s="70"/>
      <c r="HKJ3" s="70"/>
      <c r="HKU3" s="72"/>
      <c r="HKV3" s="70"/>
      <c r="HKW3" s="70"/>
      <c r="HKY3" s="70"/>
      <c r="HKZ3" s="70"/>
      <c r="HLK3" s="72"/>
      <c r="HLL3" s="70"/>
      <c r="HLM3" s="70"/>
      <c r="HLO3" s="70"/>
      <c r="HLP3" s="70"/>
      <c r="HMA3" s="72"/>
      <c r="HMB3" s="70"/>
      <c r="HMC3" s="70"/>
      <c r="HME3" s="70"/>
      <c r="HMF3" s="70"/>
      <c r="HMQ3" s="72"/>
      <c r="HMR3" s="70"/>
      <c r="HMS3" s="70"/>
      <c r="HMU3" s="70"/>
      <c r="HMV3" s="70"/>
      <c r="HNG3" s="72"/>
      <c r="HNH3" s="70"/>
      <c r="HNI3" s="70"/>
      <c r="HNK3" s="70"/>
      <c r="HNL3" s="70"/>
      <c r="HNW3" s="72"/>
      <c r="HNX3" s="70"/>
      <c r="HNY3" s="70"/>
      <c r="HOA3" s="70"/>
      <c r="HOB3" s="70"/>
      <c r="HOM3" s="72"/>
      <c r="HON3" s="70"/>
      <c r="HOO3" s="70"/>
      <c r="HOQ3" s="70"/>
      <c r="HOR3" s="70"/>
      <c r="HPC3" s="72"/>
      <c r="HPD3" s="70"/>
      <c r="HPE3" s="70"/>
      <c r="HPG3" s="70"/>
      <c r="HPH3" s="70"/>
      <c r="HPS3" s="72"/>
      <c r="HPT3" s="70"/>
      <c r="HPU3" s="70"/>
      <c r="HPW3" s="70"/>
      <c r="HPX3" s="70"/>
      <c r="HQI3" s="72"/>
      <c r="HQJ3" s="70"/>
      <c r="HQK3" s="70"/>
      <c r="HQM3" s="70"/>
      <c r="HQN3" s="70"/>
      <c r="HQY3" s="72"/>
      <c r="HQZ3" s="70"/>
      <c r="HRA3" s="70"/>
      <c r="HRC3" s="70"/>
      <c r="HRD3" s="70"/>
      <c r="HRO3" s="72"/>
      <c r="HRP3" s="70"/>
      <c r="HRQ3" s="70"/>
      <c r="HRS3" s="70"/>
      <c r="HRT3" s="70"/>
      <c r="HSE3" s="72"/>
      <c r="HSF3" s="70"/>
      <c r="HSG3" s="70"/>
      <c r="HSI3" s="70"/>
      <c r="HSJ3" s="70"/>
      <c r="HSU3" s="72"/>
      <c r="HSV3" s="70"/>
      <c r="HSW3" s="70"/>
      <c r="HSY3" s="70"/>
      <c r="HSZ3" s="70"/>
      <c r="HTK3" s="72"/>
      <c r="HTL3" s="70"/>
      <c r="HTM3" s="70"/>
      <c r="HTO3" s="70"/>
      <c r="HTP3" s="70"/>
      <c r="HUA3" s="72"/>
      <c r="HUB3" s="70"/>
      <c r="HUC3" s="70"/>
      <c r="HUE3" s="70"/>
      <c r="HUF3" s="70"/>
      <c r="HUQ3" s="72"/>
      <c r="HUR3" s="70"/>
      <c r="HUS3" s="70"/>
      <c r="HUU3" s="70"/>
      <c r="HUV3" s="70"/>
      <c r="HVG3" s="72"/>
      <c r="HVH3" s="70"/>
      <c r="HVI3" s="70"/>
      <c r="HVK3" s="70"/>
      <c r="HVL3" s="70"/>
      <c r="HVW3" s="72"/>
      <c r="HVX3" s="70"/>
      <c r="HVY3" s="70"/>
      <c r="HWA3" s="70"/>
      <c r="HWB3" s="70"/>
      <c r="HWM3" s="72"/>
      <c r="HWN3" s="70"/>
      <c r="HWO3" s="70"/>
      <c r="HWQ3" s="70"/>
      <c r="HWR3" s="70"/>
      <c r="HXC3" s="72"/>
      <c r="HXD3" s="70"/>
      <c r="HXE3" s="70"/>
      <c r="HXG3" s="70"/>
      <c r="HXH3" s="70"/>
      <c r="HXS3" s="72"/>
      <c r="HXT3" s="70"/>
      <c r="HXU3" s="70"/>
      <c r="HXW3" s="70"/>
      <c r="HXX3" s="70"/>
      <c r="HYI3" s="72"/>
      <c r="HYJ3" s="70"/>
      <c r="HYK3" s="70"/>
      <c r="HYM3" s="70"/>
      <c r="HYN3" s="70"/>
      <c r="HYY3" s="72"/>
      <c r="HYZ3" s="70"/>
      <c r="HZA3" s="70"/>
      <c r="HZC3" s="70"/>
      <c r="HZD3" s="70"/>
      <c r="HZO3" s="72"/>
      <c r="HZP3" s="70"/>
      <c r="HZQ3" s="70"/>
      <c r="HZS3" s="70"/>
      <c r="HZT3" s="70"/>
      <c r="IAE3" s="72"/>
      <c r="IAF3" s="70"/>
      <c r="IAG3" s="70"/>
      <c r="IAI3" s="70"/>
      <c r="IAJ3" s="70"/>
      <c r="IAU3" s="72"/>
      <c r="IAV3" s="70"/>
      <c r="IAW3" s="70"/>
      <c r="IAY3" s="70"/>
      <c r="IAZ3" s="70"/>
      <c r="IBK3" s="72"/>
      <c r="IBL3" s="70"/>
      <c r="IBM3" s="70"/>
      <c r="IBO3" s="70"/>
      <c r="IBP3" s="70"/>
      <c r="ICA3" s="72"/>
      <c r="ICB3" s="70"/>
      <c r="ICC3" s="70"/>
      <c r="ICE3" s="70"/>
      <c r="ICF3" s="70"/>
      <c r="ICQ3" s="72"/>
      <c r="ICR3" s="70"/>
      <c r="ICS3" s="70"/>
      <c r="ICU3" s="70"/>
      <c r="ICV3" s="70"/>
      <c r="IDG3" s="72"/>
      <c r="IDH3" s="70"/>
      <c r="IDI3" s="70"/>
      <c r="IDK3" s="70"/>
      <c r="IDL3" s="70"/>
      <c r="IDW3" s="72"/>
      <c r="IDX3" s="70"/>
      <c r="IDY3" s="70"/>
      <c r="IEA3" s="70"/>
      <c r="IEB3" s="70"/>
      <c r="IEM3" s="72"/>
      <c r="IEN3" s="70"/>
      <c r="IEO3" s="70"/>
      <c r="IEQ3" s="70"/>
      <c r="IER3" s="70"/>
      <c r="IFC3" s="72"/>
      <c r="IFD3" s="70"/>
      <c r="IFE3" s="70"/>
      <c r="IFG3" s="70"/>
      <c r="IFH3" s="70"/>
      <c r="IFS3" s="72"/>
      <c r="IFT3" s="70"/>
      <c r="IFU3" s="70"/>
      <c r="IFW3" s="70"/>
      <c r="IFX3" s="70"/>
      <c r="IGI3" s="72"/>
      <c r="IGJ3" s="70"/>
      <c r="IGK3" s="70"/>
      <c r="IGM3" s="70"/>
      <c r="IGN3" s="70"/>
      <c r="IGY3" s="72"/>
      <c r="IGZ3" s="70"/>
      <c r="IHA3" s="70"/>
      <c r="IHC3" s="70"/>
      <c r="IHD3" s="70"/>
      <c r="IHO3" s="72"/>
      <c r="IHP3" s="70"/>
      <c r="IHQ3" s="70"/>
      <c r="IHS3" s="70"/>
      <c r="IHT3" s="70"/>
      <c r="IIE3" s="72"/>
      <c r="IIF3" s="70"/>
      <c r="IIG3" s="70"/>
      <c r="III3" s="70"/>
      <c r="IIJ3" s="70"/>
      <c r="IIU3" s="72"/>
      <c r="IIV3" s="70"/>
      <c r="IIW3" s="70"/>
      <c r="IIY3" s="70"/>
      <c r="IIZ3" s="70"/>
      <c r="IJK3" s="72"/>
      <c r="IJL3" s="70"/>
      <c r="IJM3" s="70"/>
      <c r="IJO3" s="70"/>
      <c r="IJP3" s="70"/>
      <c r="IKA3" s="72"/>
      <c r="IKB3" s="70"/>
      <c r="IKC3" s="70"/>
      <c r="IKE3" s="70"/>
      <c r="IKF3" s="70"/>
      <c r="IKQ3" s="72"/>
      <c r="IKR3" s="70"/>
      <c r="IKS3" s="70"/>
      <c r="IKU3" s="70"/>
      <c r="IKV3" s="70"/>
      <c r="ILG3" s="72"/>
      <c r="ILH3" s="70"/>
      <c r="ILI3" s="70"/>
      <c r="ILK3" s="70"/>
      <c r="ILL3" s="70"/>
      <c r="ILW3" s="72"/>
      <c r="ILX3" s="70"/>
      <c r="ILY3" s="70"/>
      <c r="IMA3" s="70"/>
      <c r="IMB3" s="70"/>
      <c r="IMM3" s="72"/>
      <c r="IMN3" s="70"/>
      <c r="IMO3" s="70"/>
      <c r="IMQ3" s="70"/>
      <c r="IMR3" s="70"/>
      <c r="INC3" s="72"/>
      <c r="IND3" s="70"/>
      <c r="INE3" s="70"/>
      <c r="ING3" s="70"/>
      <c r="INH3" s="70"/>
      <c r="INS3" s="72"/>
      <c r="INT3" s="70"/>
      <c r="INU3" s="70"/>
      <c r="INW3" s="70"/>
      <c r="INX3" s="70"/>
      <c r="IOI3" s="72"/>
      <c r="IOJ3" s="70"/>
      <c r="IOK3" s="70"/>
      <c r="IOM3" s="70"/>
      <c r="ION3" s="70"/>
      <c r="IOY3" s="72"/>
      <c r="IOZ3" s="70"/>
      <c r="IPA3" s="70"/>
      <c r="IPC3" s="70"/>
      <c r="IPD3" s="70"/>
      <c r="IPO3" s="72"/>
      <c r="IPP3" s="70"/>
      <c r="IPQ3" s="70"/>
      <c r="IPS3" s="70"/>
      <c r="IPT3" s="70"/>
      <c r="IQE3" s="72"/>
      <c r="IQF3" s="70"/>
      <c r="IQG3" s="70"/>
      <c r="IQI3" s="70"/>
      <c r="IQJ3" s="70"/>
      <c r="IQU3" s="72"/>
      <c r="IQV3" s="70"/>
      <c r="IQW3" s="70"/>
      <c r="IQY3" s="70"/>
      <c r="IQZ3" s="70"/>
      <c r="IRK3" s="72"/>
      <c r="IRL3" s="70"/>
      <c r="IRM3" s="70"/>
      <c r="IRO3" s="70"/>
      <c r="IRP3" s="70"/>
      <c r="ISA3" s="72"/>
      <c r="ISB3" s="70"/>
      <c r="ISC3" s="70"/>
      <c r="ISE3" s="70"/>
      <c r="ISF3" s="70"/>
      <c r="ISQ3" s="72"/>
      <c r="ISR3" s="70"/>
      <c r="ISS3" s="70"/>
      <c r="ISU3" s="70"/>
      <c r="ISV3" s="70"/>
      <c r="ITG3" s="72"/>
      <c r="ITH3" s="70"/>
      <c r="ITI3" s="70"/>
      <c r="ITK3" s="70"/>
      <c r="ITL3" s="70"/>
      <c r="ITW3" s="72"/>
      <c r="ITX3" s="70"/>
      <c r="ITY3" s="70"/>
      <c r="IUA3" s="70"/>
      <c r="IUB3" s="70"/>
      <c r="IUM3" s="72"/>
      <c r="IUN3" s="70"/>
      <c r="IUO3" s="70"/>
      <c r="IUQ3" s="70"/>
      <c r="IUR3" s="70"/>
      <c r="IVC3" s="72"/>
      <c r="IVD3" s="70"/>
      <c r="IVE3" s="70"/>
      <c r="IVG3" s="70"/>
      <c r="IVH3" s="70"/>
      <c r="IVS3" s="72"/>
      <c r="IVT3" s="70"/>
      <c r="IVU3" s="70"/>
      <c r="IVW3" s="70"/>
      <c r="IVX3" s="70"/>
      <c r="IWI3" s="72"/>
      <c r="IWJ3" s="70"/>
      <c r="IWK3" s="70"/>
      <c r="IWM3" s="70"/>
      <c r="IWN3" s="70"/>
      <c r="IWY3" s="72"/>
      <c r="IWZ3" s="70"/>
      <c r="IXA3" s="70"/>
      <c r="IXC3" s="70"/>
      <c r="IXD3" s="70"/>
      <c r="IXO3" s="72"/>
      <c r="IXP3" s="70"/>
      <c r="IXQ3" s="70"/>
      <c r="IXS3" s="70"/>
      <c r="IXT3" s="70"/>
      <c r="IYE3" s="72"/>
      <c r="IYF3" s="70"/>
      <c r="IYG3" s="70"/>
      <c r="IYI3" s="70"/>
      <c r="IYJ3" s="70"/>
      <c r="IYU3" s="72"/>
      <c r="IYV3" s="70"/>
      <c r="IYW3" s="70"/>
      <c r="IYY3" s="70"/>
      <c r="IYZ3" s="70"/>
      <c r="IZK3" s="72"/>
      <c r="IZL3" s="70"/>
      <c r="IZM3" s="70"/>
      <c r="IZO3" s="70"/>
      <c r="IZP3" s="70"/>
      <c r="JAA3" s="72"/>
      <c r="JAB3" s="70"/>
      <c r="JAC3" s="70"/>
      <c r="JAE3" s="70"/>
      <c r="JAF3" s="70"/>
      <c r="JAQ3" s="72"/>
      <c r="JAR3" s="70"/>
      <c r="JAS3" s="70"/>
      <c r="JAU3" s="70"/>
      <c r="JAV3" s="70"/>
      <c r="JBG3" s="72"/>
      <c r="JBH3" s="70"/>
      <c r="JBI3" s="70"/>
      <c r="JBK3" s="70"/>
      <c r="JBL3" s="70"/>
      <c r="JBW3" s="72"/>
      <c r="JBX3" s="70"/>
      <c r="JBY3" s="70"/>
      <c r="JCA3" s="70"/>
      <c r="JCB3" s="70"/>
      <c r="JCM3" s="72"/>
      <c r="JCN3" s="70"/>
      <c r="JCO3" s="70"/>
      <c r="JCQ3" s="70"/>
      <c r="JCR3" s="70"/>
      <c r="JDC3" s="72"/>
      <c r="JDD3" s="70"/>
      <c r="JDE3" s="70"/>
      <c r="JDG3" s="70"/>
      <c r="JDH3" s="70"/>
      <c r="JDS3" s="72"/>
      <c r="JDT3" s="70"/>
      <c r="JDU3" s="70"/>
      <c r="JDW3" s="70"/>
      <c r="JDX3" s="70"/>
      <c r="JEI3" s="72"/>
      <c r="JEJ3" s="70"/>
      <c r="JEK3" s="70"/>
      <c r="JEM3" s="70"/>
      <c r="JEN3" s="70"/>
      <c r="JEY3" s="72"/>
      <c r="JEZ3" s="70"/>
      <c r="JFA3" s="70"/>
      <c r="JFC3" s="70"/>
      <c r="JFD3" s="70"/>
      <c r="JFO3" s="72"/>
      <c r="JFP3" s="70"/>
      <c r="JFQ3" s="70"/>
      <c r="JFS3" s="70"/>
      <c r="JFT3" s="70"/>
      <c r="JGE3" s="72"/>
      <c r="JGF3" s="70"/>
      <c r="JGG3" s="70"/>
      <c r="JGI3" s="70"/>
      <c r="JGJ3" s="70"/>
      <c r="JGU3" s="72"/>
      <c r="JGV3" s="70"/>
      <c r="JGW3" s="70"/>
      <c r="JGY3" s="70"/>
      <c r="JGZ3" s="70"/>
      <c r="JHK3" s="72"/>
      <c r="JHL3" s="70"/>
      <c r="JHM3" s="70"/>
      <c r="JHO3" s="70"/>
      <c r="JHP3" s="70"/>
      <c r="JIA3" s="72"/>
      <c r="JIB3" s="70"/>
      <c r="JIC3" s="70"/>
      <c r="JIE3" s="70"/>
      <c r="JIF3" s="70"/>
      <c r="JIQ3" s="72"/>
      <c r="JIR3" s="70"/>
      <c r="JIS3" s="70"/>
      <c r="JIU3" s="70"/>
      <c r="JIV3" s="70"/>
      <c r="JJG3" s="72"/>
      <c r="JJH3" s="70"/>
      <c r="JJI3" s="70"/>
      <c r="JJK3" s="70"/>
      <c r="JJL3" s="70"/>
      <c r="JJW3" s="72"/>
      <c r="JJX3" s="70"/>
      <c r="JJY3" s="70"/>
      <c r="JKA3" s="70"/>
      <c r="JKB3" s="70"/>
      <c r="JKM3" s="72"/>
      <c r="JKN3" s="70"/>
      <c r="JKO3" s="70"/>
      <c r="JKQ3" s="70"/>
      <c r="JKR3" s="70"/>
      <c r="JLC3" s="72"/>
      <c r="JLD3" s="70"/>
      <c r="JLE3" s="70"/>
      <c r="JLG3" s="70"/>
      <c r="JLH3" s="70"/>
      <c r="JLS3" s="72"/>
      <c r="JLT3" s="70"/>
      <c r="JLU3" s="70"/>
      <c r="JLW3" s="70"/>
      <c r="JLX3" s="70"/>
      <c r="JMI3" s="72"/>
      <c r="JMJ3" s="70"/>
      <c r="JMK3" s="70"/>
      <c r="JMM3" s="70"/>
      <c r="JMN3" s="70"/>
      <c r="JMY3" s="72"/>
      <c r="JMZ3" s="70"/>
      <c r="JNA3" s="70"/>
      <c r="JNC3" s="70"/>
      <c r="JND3" s="70"/>
      <c r="JNO3" s="72"/>
      <c r="JNP3" s="70"/>
      <c r="JNQ3" s="70"/>
      <c r="JNS3" s="70"/>
      <c r="JNT3" s="70"/>
      <c r="JOE3" s="72"/>
      <c r="JOF3" s="70"/>
      <c r="JOG3" s="70"/>
      <c r="JOI3" s="70"/>
      <c r="JOJ3" s="70"/>
      <c r="JOU3" s="72"/>
      <c r="JOV3" s="70"/>
      <c r="JOW3" s="70"/>
      <c r="JOY3" s="70"/>
      <c r="JOZ3" s="70"/>
      <c r="JPK3" s="72"/>
      <c r="JPL3" s="70"/>
      <c r="JPM3" s="70"/>
      <c r="JPO3" s="70"/>
      <c r="JPP3" s="70"/>
      <c r="JQA3" s="72"/>
      <c r="JQB3" s="70"/>
      <c r="JQC3" s="70"/>
      <c r="JQE3" s="70"/>
      <c r="JQF3" s="70"/>
      <c r="JQQ3" s="72"/>
      <c r="JQR3" s="70"/>
      <c r="JQS3" s="70"/>
      <c r="JQU3" s="70"/>
      <c r="JQV3" s="70"/>
      <c r="JRG3" s="72"/>
      <c r="JRH3" s="70"/>
      <c r="JRI3" s="70"/>
      <c r="JRK3" s="70"/>
      <c r="JRL3" s="70"/>
      <c r="JRW3" s="72"/>
      <c r="JRX3" s="70"/>
      <c r="JRY3" s="70"/>
      <c r="JSA3" s="70"/>
      <c r="JSB3" s="70"/>
      <c r="JSM3" s="72"/>
      <c r="JSN3" s="70"/>
      <c r="JSO3" s="70"/>
      <c r="JSQ3" s="70"/>
      <c r="JSR3" s="70"/>
      <c r="JTC3" s="72"/>
      <c r="JTD3" s="70"/>
      <c r="JTE3" s="70"/>
      <c r="JTG3" s="70"/>
      <c r="JTH3" s="70"/>
      <c r="JTS3" s="72"/>
      <c r="JTT3" s="70"/>
      <c r="JTU3" s="70"/>
      <c r="JTW3" s="70"/>
      <c r="JTX3" s="70"/>
      <c r="JUI3" s="72"/>
      <c r="JUJ3" s="70"/>
      <c r="JUK3" s="70"/>
      <c r="JUM3" s="70"/>
      <c r="JUN3" s="70"/>
      <c r="JUY3" s="72"/>
      <c r="JUZ3" s="70"/>
      <c r="JVA3" s="70"/>
      <c r="JVC3" s="70"/>
      <c r="JVD3" s="70"/>
      <c r="JVO3" s="72"/>
      <c r="JVP3" s="70"/>
      <c r="JVQ3" s="70"/>
      <c r="JVS3" s="70"/>
      <c r="JVT3" s="70"/>
      <c r="JWE3" s="72"/>
      <c r="JWF3" s="70"/>
      <c r="JWG3" s="70"/>
      <c r="JWI3" s="70"/>
      <c r="JWJ3" s="70"/>
      <c r="JWU3" s="72"/>
      <c r="JWV3" s="70"/>
      <c r="JWW3" s="70"/>
      <c r="JWY3" s="70"/>
      <c r="JWZ3" s="70"/>
      <c r="JXK3" s="72"/>
      <c r="JXL3" s="70"/>
      <c r="JXM3" s="70"/>
      <c r="JXO3" s="70"/>
      <c r="JXP3" s="70"/>
      <c r="JYA3" s="72"/>
      <c r="JYB3" s="70"/>
      <c r="JYC3" s="70"/>
      <c r="JYE3" s="70"/>
      <c r="JYF3" s="70"/>
      <c r="JYQ3" s="72"/>
      <c r="JYR3" s="70"/>
      <c r="JYS3" s="70"/>
      <c r="JYU3" s="70"/>
      <c r="JYV3" s="70"/>
      <c r="JZG3" s="72"/>
      <c r="JZH3" s="70"/>
      <c r="JZI3" s="70"/>
      <c r="JZK3" s="70"/>
      <c r="JZL3" s="70"/>
      <c r="JZW3" s="72"/>
      <c r="JZX3" s="70"/>
      <c r="JZY3" s="70"/>
      <c r="KAA3" s="70"/>
      <c r="KAB3" s="70"/>
      <c r="KAM3" s="72"/>
      <c r="KAN3" s="70"/>
      <c r="KAO3" s="70"/>
      <c r="KAQ3" s="70"/>
      <c r="KAR3" s="70"/>
      <c r="KBC3" s="72"/>
      <c r="KBD3" s="70"/>
      <c r="KBE3" s="70"/>
      <c r="KBG3" s="70"/>
      <c r="KBH3" s="70"/>
      <c r="KBS3" s="72"/>
      <c r="KBT3" s="70"/>
      <c r="KBU3" s="70"/>
      <c r="KBW3" s="70"/>
      <c r="KBX3" s="70"/>
      <c r="KCI3" s="72"/>
      <c r="KCJ3" s="70"/>
      <c r="KCK3" s="70"/>
      <c r="KCM3" s="70"/>
      <c r="KCN3" s="70"/>
      <c r="KCY3" s="72"/>
      <c r="KCZ3" s="70"/>
      <c r="KDA3" s="70"/>
      <c r="KDC3" s="70"/>
      <c r="KDD3" s="70"/>
      <c r="KDO3" s="72"/>
      <c r="KDP3" s="70"/>
      <c r="KDQ3" s="70"/>
      <c r="KDS3" s="70"/>
      <c r="KDT3" s="70"/>
      <c r="KEE3" s="72"/>
      <c r="KEF3" s="70"/>
      <c r="KEG3" s="70"/>
      <c r="KEI3" s="70"/>
      <c r="KEJ3" s="70"/>
      <c r="KEU3" s="72"/>
      <c r="KEV3" s="70"/>
      <c r="KEW3" s="70"/>
      <c r="KEY3" s="70"/>
      <c r="KEZ3" s="70"/>
      <c r="KFK3" s="72"/>
      <c r="KFL3" s="70"/>
      <c r="KFM3" s="70"/>
      <c r="KFO3" s="70"/>
      <c r="KFP3" s="70"/>
      <c r="KGA3" s="72"/>
      <c r="KGB3" s="70"/>
      <c r="KGC3" s="70"/>
      <c r="KGE3" s="70"/>
      <c r="KGF3" s="70"/>
      <c r="KGQ3" s="72"/>
      <c r="KGR3" s="70"/>
      <c r="KGS3" s="70"/>
      <c r="KGU3" s="70"/>
      <c r="KGV3" s="70"/>
      <c r="KHG3" s="72"/>
      <c r="KHH3" s="70"/>
      <c r="KHI3" s="70"/>
      <c r="KHK3" s="70"/>
      <c r="KHL3" s="70"/>
      <c r="KHW3" s="72"/>
      <c r="KHX3" s="70"/>
      <c r="KHY3" s="70"/>
      <c r="KIA3" s="70"/>
      <c r="KIB3" s="70"/>
      <c r="KIM3" s="72"/>
      <c r="KIN3" s="70"/>
      <c r="KIO3" s="70"/>
      <c r="KIQ3" s="70"/>
      <c r="KIR3" s="70"/>
      <c r="KJC3" s="72"/>
      <c r="KJD3" s="70"/>
      <c r="KJE3" s="70"/>
      <c r="KJG3" s="70"/>
      <c r="KJH3" s="70"/>
      <c r="KJS3" s="72"/>
      <c r="KJT3" s="70"/>
      <c r="KJU3" s="70"/>
      <c r="KJW3" s="70"/>
      <c r="KJX3" s="70"/>
      <c r="KKI3" s="72"/>
      <c r="KKJ3" s="70"/>
      <c r="KKK3" s="70"/>
      <c r="KKM3" s="70"/>
      <c r="KKN3" s="70"/>
      <c r="KKY3" s="72"/>
      <c r="KKZ3" s="70"/>
      <c r="KLA3" s="70"/>
      <c r="KLC3" s="70"/>
      <c r="KLD3" s="70"/>
      <c r="KLO3" s="72"/>
      <c r="KLP3" s="70"/>
      <c r="KLQ3" s="70"/>
      <c r="KLS3" s="70"/>
      <c r="KLT3" s="70"/>
      <c r="KME3" s="72"/>
      <c r="KMF3" s="70"/>
      <c r="KMG3" s="70"/>
      <c r="KMI3" s="70"/>
      <c r="KMJ3" s="70"/>
      <c r="KMU3" s="72"/>
      <c r="KMV3" s="70"/>
      <c r="KMW3" s="70"/>
      <c r="KMY3" s="70"/>
      <c r="KMZ3" s="70"/>
      <c r="KNK3" s="72"/>
      <c r="KNL3" s="70"/>
      <c r="KNM3" s="70"/>
      <c r="KNO3" s="70"/>
      <c r="KNP3" s="70"/>
      <c r="KOA3" s="72"/>
      <c r="KOB3" s="70"/>
      <c r="KOC3" s="70"/>
      <c r="KOE3" s="70"/>
      <c r="KOF3" s="70"/>
      <c r="KOQ3" s="72"/>
      <c r="KOR3" s="70"/>
      <c r="KOS3" s="70"/>
      <c r="KOU3" s="70"/>
      <c r="KOV3" s="70"/>
      <c r="KPG3" s="72"/>
      <c r="KPH3" s="70"/>
      <c r="KPI3" s="70"/>
      <c r="KPK3" s="70"/>
      <c r="KPL3" s="70"/>
      <c r="KPW3" s="72"/>
      <c r="KPX3" s="70"/>
      <c r="KPY3" s="70"/>
      <c r="KQA3" s="70"/>
      <c r="KQB3" s="70"/>
      <c r="KQM3" s="72"/>
      <c r="KQN3" s="70"/>
      <c r="KQO3" s="70"/>
      <c r="KQQ3" s="70"/>
      <c r="KQR3" s="70"/>
      <c r="KRC3" s="72"/>
      <c r="KRD3" s="70"/>
      <c r="KRE3" s="70"/>
      <c r="KRG3" s="70"/>
      <c r="KRH3" s="70"/>
      <c r="KRS3" s="72"/>
      <c r="KRT3" s="70"/>
      <c r="KRU3" s="70"/>
      <c r="KRW3" s="70"/>
      <c r="KRX3" s="70"/>
      <c r="KSI3" s="72"/>
      <c r="KSJ3" s="70"/>
      <c r="KSK3" s="70"/>
      <c r="KSM3" s="70"/>
      <c r="KSN3" s="70"/>
      <c r="KSY3" s="72"/>
      <c r="KSZ3" s="70"/>
      <c r="KTA3" s="70"/>
      <c r="KTC3" s="70"/>
      <c r="KTD3" s="70"/>
      <c r="KTO3" s="72"/>
      <c r="KTP3" s="70"/>
      <c r="KTQ3" s="70"/>
      <c r="KTS3" s="70"/>
      <c r="KTT3" s="70"/>
      <c r="KUE3" s="72"/>
      <c r="KUF3" s="70"/>
      <c r="KUG3" s="70"/>
      <c r="KUI3" s="70"/>
      <c r="KUJ3" s="70"/>
      <c r="KUU3" s="72"/>
      <c r="KUV3" s="70"/>
      <c r="KUW3" s="70"/>
      <c r="KUY3" s="70"/>
      <c r="KUZ3" s="70"/>
      <c r="KVK3" s="72"/>
      <c r="KVL3" s="70"/>
      <c r="KVM3" s="70"/>
      <c r="KVO3" s="70"/>
      <c r="KVP3" s="70"/>
      <c r="KWA3" s="72"/>
      <c r="KWB3" s="70"/>
      <c r="KWC3" s="70"/>
      <c r="KWE3" s="70"/>
      <c r="KWF3" s="70"/>
      <c r="KWQ3" s="72"/>
      <c r="KWR3" s="70"/>
      <c r="KWS3" s="70"/>
      <c r="KWU3" s="70"/>
      <c r="KWV3" s="70"/>
      <c r="KXG3" s="72"/>
      <c r="KXH3" s="70"/>
      <c r="KXI3" s="70"/>
      <c r="KXK3" s="70"/>
      <c r="KXL3" s="70"/>
      <c r="KXW3" s="72"/>
      <c r="KXX3" s="70"/>
      <c r="KXY3" s="70"/>
      <c r="KYA3" s="70"/>
      <c r="KYB3" s="70"/>
      <c r="KYM3" s="72"/>
      <c r="KYN3" s="70"/>
      <c r="KYO3" s="70"/>
      <c r="KYQ3" s="70"/>
      <c r="KYR3" s="70"/>
      <c r="KZC3" s="72"/>
      <c r="KZD3" s="70"/>
      <c r="KZE3" s="70"/>
      <c r="KZG3" s="70"/>
      <c r="KZH3" s="70"/>
      <c r="KZS3" s="72"/>
      <c r="KZT3" s="70"/>
      <c r="KZU3" s="70"/>
      <c r="KZW3" s="70"/>
      <c r="KZX3" s="70"/>
      <c r="LAI3" s="72"/>
      <c r="LAJ3" s="70"/>
      <c r="LAK3" s="70"/>
      <c r="LAM3" s="70"/>
      <c r="LAN3" s="70"/>
      <c r="LAY3" s="72"/>
      <c r="LAZ3" s="70"/>
      <c r="LBA3" s="70"/>
      <c r="LBC3" s="70"/>
      <c r="LBD3" s="70"/>
      <c r="LBO3" s="72"/>
      <c r="LBP3" s="70"/>
      <c r="LBQ3" s="70"/>
      <c r="LBS3" s="70"/>
      <c r="LBT3" s="70"/>
      <c r="LCE3" s="72"/>
      <c r="LCF3" s="70"/>
      <c r="LCG3" s="70"/>
      <c r="LCI3" s="70"/>
      <c r="LCJ3" s="70"/>
      <c r="LCU3" s="72"/>
      <c r="LCV3" s="70"/>
      <c r="LCW3" s="70"/>
      <c r="LCY3" s="70"/>
      <c r="LCZ3" s="70"/>
      <c r="LDK3" s="72"/>
      <c r="LDL3" s="70"/>
      <c r="LDM3" s="70"/>
      <c r="LDO3" s="70"/>
      <c r="LDP3" s="70"/>
      <c r="LEA3" s="72"/>
      <c r="LEB3" s="70"/>
      <c r="LEC3" s="70"/>
      <c r="LEE3" s="70"/>
      <c r="LEF3" s="70"/>
      <c r="LEQ3" s="72"/>
      <c r="LER3" s="70"/>
      <c r="LES3" s="70"/>
      <c r="LEU3" s="70"/>
      <c r="LEV3" s="70"/>
      <c r="LFG3" s="72"/>
      <c r="LFH3" s="70"/>
      <c r="LFI3" s="70"/>
      <c r="LFK3" s="70"/>
      <c r="LFL3" s="70"/>
      <c r="LFW3" s="72"/>
      <c r="LFX3" s="70"/>
      <c r="LFY3" s="70"/>
      <c r="LGA3" s="70"/>
      <c r="LGB3" s="70"/>
      <c r="LGM3" s="72"/>
      <c r="LGN3" s="70"/>
      <c r="LGO3" s="70"/>
      <c r="LGQ3" s="70"/>
      <c r="LGR3" s="70"/>
      <c r="LHC3" s="72"/>
      <c r="LHD3" s="70"/>
      <c r="LHE3" s="70"/>
      <c r="LHG3" s="70"/>
      <c r="LHH3" s="70"/>
      <c r="LHS3" s="72"/>
      <c r="LHT3" s="70"/>
      <c r="LHU3" s="70"/>
      <c r="LHW3" s="70"/>
      <c r="LHX3" s="70"/>
      <c r="LII3" s="72"/>
      <c r="LIJ3" s="70"/>
      <c r="LIK3" s="70"/>
      <c r="LIM3" s="70"/>
      <c r="LIN3" s="70"/>
      <c r="LIY3" s="72"/>
      <c r="LIZ3" s="70"/>
      <c r="LJA3" s="70"/>
      <c r="LJC3" s="70"/>
      <c r="LJD3" s="70"/>
      <c r="LJO3" s="72"/>
      <c r="LJP3" s="70"/>
      <c r="LJQ3" s="70"/>
      <c r="LJS3" s="70"/>
      <c r="LJT3" s="70"/>
      <c r="LKE3" s="72"/>
      <c r="LKF3" s="70"/>
      <c r="LKG3" s="70"/>
      <c r="LKI3" s="70"/>
      <c r="LKJ3" s="70"/>
      <c r="LKU3" s="72"/>
      <c r="LKV3" s="70"/>
      <c r="LKW3" s="70"/>
      <c r="LKY3" s="70"/>
      <c r="LKZ3" s="70"/>
      <c r="LLK3" s="72"/>
      <c r="LLL3" s="70"/>
      <c r="LLM3" s="70"/>
      <c r="LLO3" s="70"/>
      <c r="LLP3" s="70"/>
      <c r="LMA3" s="72"/>
      <c r="LMB3" s="70"/>
      <c r="LMC3" s="70"/>
      <c r="LME3" s="70"/>
      <c r="LMF3" s="70"/>
      <c r="LMQ3" s="72"/>
      <c r="LMR3" s="70"/>
      <c r="LMS3" s="70"/>
      <c r="LMU3" s="70"/>
      <c r="LMV3" s="70"/>
      <c r="LNG3" s="72"/>
      <c r="LNH3" s="70"/>
      <c r="LNI3" s="70"/>
      <c r="LNK3" s="70"/>
      <c r="LNL3" s="70"/>
      <c r="LNW3" s="72"/>
      <c r="LNX3" s="70"/>
      <c r="LNY3" s="70"/>
      <c r="LOA3" s="70"/>
      <c r="LOB3" s="70"/>
      <c r="LOM3" s="72"/>
      <c r="LON3" s="70"/>
      <c r="LOO3" s="70"/>
      <c r="LOQ3" s="70"/>
      <c r="LOR3" s="70"/>
      <c r="LPC3" s="72"/>
      <c r="LPD3" s="70"/>
      <c r="LPE3" s="70"/>
      <c r="LPG3" s="70"/>
      <c r="LPH3" s="70"/>
      <c r="LPS3" s="72"/>
      <c r="LPT3" s="70"/>
      <c r="LPU3" s="70"/>
      <c r="LPW3" s="70"/>
      <c r="LPX3" s="70"/>
      <c r="LQI3" s="72"/>
      <c r="LQJ3" s="70"/>
      <c r="LQK3" s="70"/>
      <c r="LQM3" s="70"/>
      <c r="LQN3" s="70"/>
      <c r="LQY3" s="72"/>
      <c r="LQZ3" s="70"/>
      <c r="LRA3" s="70"/>
      <c r="LRC3" s="70"/>
      <c r="LRD3" s="70"/>
      <c r="LRO3" s="72"/>
      <c r="LRP3" s="70"/>
      <c r="LRQ3" s="70"/>
      <c r="LRS3" s="70"/>
      <c r="LRT3" s="70"/>
      <c r="LSE3" s="72"/>
      <c r="LSF3" s="70"/>
      <c r="LSG3" s="70"/>
      <c r="LSI3" s="70"/>
      <c r="LSJ3" s="70"/>
      <c r="LSU3" s="72"/>
      <c r="LSV3" s="70"/>
      <c r="LSW3" s="70"/>
      <c r="LSY3" s="70"/>
      <c r="LSZ3" s="70"/>
      <c r="LTK3" s="72"/>
      <c r="LTL3" s="70"/>
      <c r="LTM3" s="70"/>
      <c r="LTO3" s="70"/>
      <c r="LTP3" s="70"/>
      <c r="LUA3" s="72"/>
      <c r="LUB3" s="70"/>
      <c r="LUC3" s="70"/>
      <c r="LUE3" s="70"/>
      <c r="LUF3" s="70"/>
      <c r="LUQ3" s="72"/>
      <c r="LUR3" s="70"/>
      <c r="LUS3" s="70"/>
      <c r="LUU3" s="70"/>
      <c r="LUV3" s="70"/>
      <c r="LVG3" s="72"/>
      <c r="LVH3" s="70"/>
      <c r="LVI3" s="70"/>
      <c r="LVK3" s="70"/>
      <c r="LVL3" s="70"/>
      <c r="LVW3" s="72"/>
      <c r="LVX3" s="70"/>
      <c r="LVY3" s="70"/>
      <c r="LWA3" s="70"/>
      <c r="LWB3" s="70"/>
      <c r="LWM3" s="72"/>
      <c r="LWN3" s="70"/>
      <c r="LWO3" s="70"/>
      <c r="LWQ3" s="70"/>
      <c r="LWR3" s="70"/>
      <c r="LXC3" s="72"/>
      <c r="LXD3" s="70"/>
      <c r="LXE3" s="70"/>
      <c r="LXG3" s="70"/>
      <c r="LXH3" s="70"/>
      <c r="LXS3" s="72"/>
      <c r="LXT3" s="70"/>
      <c r="LXU3" s="70"/>
      <c r="LXW3" s="70"/>
      <c r="LXX3" s="70"/>
      <c r="LYI3" s="72"/>
      <c r="LYJ3" s="70"/>
      <c r="LYK3" s="70"/>
      <c r="LYM3" s="70"/>
      <c r="LYN3" s="70"/>
      <c r="LYY3" s="72"/>
      <c r="LYZ3" s="70"/>
      <c r="LZA3" s="70"/>
      <c r="LZC3" s="70"/>
      <c r="LZD3" s="70"/>
      <c r="LZO3" s="72"/>
      <c r="LZP3" s="70"/>
      <c r="LZQ3" s="70"/>
      <c r="LZS3" s="70"/>
      <c r="LZT3" s="70"/>
      <c r="MAE3" s="72"/>
      <c r="MAF3" s="70"/>
      <c r="MAG3" s="70"/>
      <c r="MAI3" s="70"/>
      <c r="MAJ3" s="70"/>
      <c r="MAU3" s="72"/>
      <c r="MAV3" s="70"/>
      <c r="MAW3" s="70"/>
      <c r="MAY3" s="70"/>
      <c r="MAZ3" s="70"/>
      <c r="MBK3" s="72"/>
      <c r="MBL3" s="70"/>
      <c r="MBM3" s="70"/>
      <c r="MBO3" s="70"/>
      <c r="MBP3" s="70"/>
      <c r="MCA3" s="72"/>
      <c r="MCB3" s="70"/>
      <c r="MCC3" s="70"/>
      <c r="MCE3" s="70"/>
      <c r="MCF3" s="70"/>
      <c r="MCQ3" s="72"/>
      <c r="MCR3" s="70"/>
      <c r="MCS3" s="70"/>
      <c r="MCU3" s="70"/>
      <c r="MCV3" s="70"/>
      <c r="MDG3" s="72"/>
      <c r="MDH3" s="70"/>
      <c r="MDI3" s="70"/>
      <c r="MDK3" s="70"/>
      <c r="MDL3" s="70"/>
      <c r="MDW3" s="72"/>
      <c r="MDX3" s="70"/>
      <c r="MDY3" s="70"/>
      <c r="MEA3" s="70"/>
      <c r="MEB3" s="70"/>
      <c r="MEM3" s="72"/>
      <c r="MEN3" s="70"/>
      <c r="MEO3" s="70"/>
      <c r="MEQ3" s="70"/>
      <c r="MER3" s="70"/>
      <c r="MFC3" s="72"/>
      <c r="MFD3" s="70"/>
      <c r="MFE3" s="70"/>
      <c r="MFG3" s="70"/>
      <c r="MFH3" s="70"/>
      <c r="MFS3" s="72"/>
      <c r="MFT3" s="70"/>
      <c r="MFU3" s="70"/>
      <c r="MFW3" s="70"/>
      <c r="MFX3" s="70"/>
      <c r="MGI3" s="72"/>
      <c r="MGJ3" s="70"/>
      <c r="MGK3" s="70"/>
      <c r="MGM3" s="70"/>
      <c r="MGN3" s="70"/>
      <c r="MGY3" s="72"/>
      <c r="MGZ3" s="70"/>
      <c r="MHA3" s="70"/>
      <c r="MHC3" s="70"/>
      <c r="MHD3" s="70"/>
      <c r="MHO3" s="72"/>
      <c r="MHP3" s="70"/>
      <c r="MHQ3" s="70"/>
      <c r="MHS3" s="70"/>
      <c r="MHT3" s="70"/>
      <c r="MIE3" s="72"/>
      <c r="MIF3" s="70"/>
      <c r="MIG3" s="70"/>
      <c r="MII3" s="70"/>
      <c r="MIJ3" s="70"/>
      <c r="MIU3" s="72"/>
      <c r="MIV3" s="70"/>
      <c r="MIW3" s="70"/>
      <c r="MIY3" s="70"/>
      <c r="MIZ3" s="70"/>
      <c r="MJK3" s="72"/>
      <c r="MJL3" s="70"/>
      <c r="MJM3" s="70"/>
      <c r="MJO3" s="70"/>
      <c r="MJP3" s="70"/>
      <c r="MKA3" s="72"/>
      <c r="MKB3" s="70"/>
      <c r="MKC3" s="70"/>
      <c r="MKE3" s="70"/>
      <c r="MKF3" s="70"/>
      <c r="MKQ3" s="72"/>
      <c r="MKR3" s="70"/>
      <c r="MKS3" s="70"/>
      <c r="MKU3" s="70"/>
      <c r="MKV3" s="70"/>
      <c r="MLG3" s="72"/>
      <c r="MLH3" s="70"/>
      <c r="MLI3" s="70"/>
      <c r="MLK3" s="70"/>
      <c r="MLL3" s="70"/>
      <c r="MLW3" s="72"/>
      <c r="MLX3" s="70"/>
      <c r="MLY3" s="70"/>
      <c r="MMA3" s="70"/>
      <c r="MMB3" s="70"/>
      <c r="MMM3" s="72"/>
      <c r="MMN3" s="70"/>
      <c r="MMO3" s="70"/>
      <c r="MMQ3" s="70"/>
      <c r="MMR3" s="70"/>
      <c r="MNC3" s="72"/>
      <c r="MND3" s="70"/>
      <c r="MNE3" s="70"/>
      <c r="MNG3" s="70"/>
      <c r="MNH3" s="70"/>
      <c r="MNS3" s="72"/>
      <c r="MNT3" s="70"/>
      <c r="MNU3" s="70"/>
      <c r="MNW3" s="70"/>
      <c r="MNX3" s="70"/>
      <c r="MOI3" s="72"/>
      <c r="MOJ3" s="70"/>
      <c r="MOK3" s="70"/>
      <c r="MOM3" s="70"/>
      <c r="MON3" s="70"/>
      <c r="MOY3" s="72"/>
      <c r="MOZ3" s="70"/>
      <c r="MPA3" s="70"/>
      <c r="MPC3" s="70"/>
      <c r="MPD3" s="70"/>
      <c r="MPO3" s="72"/>
      <c r="MPP3" s="70"/>
      <c r="MPQ3" s="70"/>
      <c r="MPS3" s="70"/>
      <c r="MPT3" s="70"/>
      <c r="MQE3" s="72"/>
      <c r="MQF3" s="70"/>
      <c r="MQG3" s="70"/>
      <c r="MQI3" s="70"/>
      <c r="MQJ3" s="70"/>
      <c r="MQU3" s="72"/>
      <c r="MQV3" s="70"/>
      <c r="MQW3" s="70"/>
      <c r="MQY3" s="70"/>
      <c r="MQZ3" s="70"/>
      <c r="MRK3" s="72"/>
      <c r="MRL3" s="70"/>
      <c r="MRM3" s="70"/>
      <c r="MRO3" s="70"/>
      <c r="MRP3" s="70"/>
      <c r="MSA3" s="72"/>
      <c r="MSB3" s="70"/>
      <c r="MSC3" s="70"/>
      <c r="MSE3" s="70"/>
      <c r="MSF3" s="70"/>
      <c r="MSQ3" s="72"/>
      <c r="MSR3" s="70"/>
      <c r="MSS3" s="70"/>
      <c r="MSU3" s="70"/>
      <c r="MSV3" s="70"/>
      <c r="MTG3" s="72"/>
      <c r="MTH3" s="70"/>
      <c r="MTI3" s="70"/>
      <c r="MTK3" s="70"/>
      <c r="MTL3" s="70"/>
      <c r="MTW3" s="72"/>
      <c r="MTX3" s="70"/>
      <c r="MTY3" s="70"/>
      <c r="MUA3" s="70"/>
      <c r="MUB3" s="70"/>
      <c r="MUM3" s="72"/>
      <c r="MUN3" s="70"/>
      <c r="MUO3" s="70"/>
      <c r="MUQ3" s="70"/>
      <c r="MUR3" s="70"/>
      <c r="MVC3" s="72"/>
      <c r="MVD3" s="70"/>
      <c r="MVE3" s="70"/>
      <c r="MVG3" s="70"/>
      <c r="MVH3" s="70"/>
      <c r="MVS3" s="72"/>
      <c r="MVT3" s="70"/>
      <c r="MVU3" s="70"/>
      <c r="MVW3" s="70"/>
      <c r="MVX3" s="70"/>
      <c r="MWI3" s="72"/>
      <c r="MWJ3" s="70"/>
      <c r="MWK3" s="70"/>
      <c r="MWM3" s="70"/>
      <c r="MWN3" s="70"/>
      <c r="MWY3" s="72"/>
      <c r="MWZ3" s="70"/>
      <c r="MXA3" s="70"/>
      <c r="MXC3" s="70"/>
      <c r="MXD3" s="70"/>
      <c r="MXO3" s="72"/>
      <c r="MXP3" s="70"/>
      <c r="MXQ3" s="70"/>
      <c r="MXS3" s="70"/>
      <c r="MXT3" s="70"/>
      <c r="MYE3" s="72"/>
      <c r="MYF3" s="70"/>
      <c r="MYG3" s="70"/>
      <c r="MYI3" s="70"/>
      <c r="MYJ3" s="70"/>
      <c r="MYU3" s="72"/>
      <c r="MYV3" s="70"/>
      <c r="MYW3" s="70"/>
      <c r="MYY3" s="70"/>
      <c r="MYZ3" s="70"/>
      <c r="MZK3" s="72"/>
      <c r="MZL3" s="70"/>
      <c r="MZM3" s="70"/>
      <c r="MZO3" s="70"/>
      <c r="MZP3" s="70"/>
      <c r="NAA3" s="72"/>
      <c r="NAB3" s="70"/>
      <c r="NAC3" s="70"/>
      <c r="NAE3" s="70"/>
      <c r="NAF3" s="70"/>
      <c r="NAQ3" s="72"/>
      <c r="NAR3" s="70"/>
      <c r="NAS3" s="70"/>
      <c r="NAU3" s="70"/>
      <c r="NAV3" s="70"/>
      <c r="NBG3" s="72"/>
      <c r="NBH3" s="70"/>
      <c r="NBI3" s="70"/>
      <c r="NBK3" s="70"/>
      <c r="NBL3" s="70"/>
      <c r="NBW3" s="72"/>
      <c r="NBX3" s="70"/>
      <c r="NBY3" s="70"/>
      <c r="NCA3" s="70"/>
      <c r="NCB3" s="70"/>
      <c r="NCM3" s="72"/>
      <c r="NCN3" s="70"/>
      <c r="NCO3" s="70"/>
      <c r="NCQ3" s="70"/>
      <c r="NCR3" s="70"/>
      <c r="NDC3" s="72"/>
      <c r="NDD3" s="70"/>
      <c r="NDE3" s="70"/>
      <c r="NDG3" s="70"/>
      <c r="NDH3" s="70"/>
      <c r="NDS3" s="72"/>
      <c r="NDT3" s="70"/>
      <c r="NDU3" s="70"/>
      <c r="NDW3" s="70"/>
      <c r="NDX3" s="70"/>
      <c r="NEI3" s="72"/>
      <c r="NEJ3" s="70"/>
      <c r="NEK3" s="70"/>
      <c r="NEM3" s="70"/>
      <c r="NEN3" s="70"/>
      <c r="NEY3" s="72"/>
      <c r="NEZ3" s="70"/>
      <c r="NFA3" s="70"/>
      <c r="NFC3" s="70"/>
      <c r="NFD3" s="70"/>
      <c r="NFO3" s="72"/>
      <c r="NFP3" s="70"/>
      <c r="NFQ3" s="70"/>
      <c r="NFS3" s="70"/>
      <c r="NFT3" s="70"/>
      <c r="NGE3" s="72"/>
      <c r="NGF3" s="70"/>
      <c r="NGG3" s="70"/>
      <c r="NGI3" s="70"/>
      <c r="NGJ3" s="70"/>
      <c r="NGU3" s="72"/>
      <c r="NGV3" s="70"/>
      <c r="NGW3" s="70"/>
      <c r="NGY3" s="70"/>
      <c r="NGZ3" s="70"/>
      <c r="NHK3" s="72"/>
      <c r="NHL3" s="70"/>
      <c r="NHM3" s="70"/>
      <c r="NHO3" s="70"/>
      <c r="NHP3" s="70"/>
      <c r="NIA3" s="72"/>
      <c r="NIB3" s="70"/>
      <c r="NIC3" s="70"/>
      <c r="NIE3" s="70"/>
      <c r="NIF3" s="70"/>
      <c r="NIQ3" s="72"/>
      <c r="NIR3" s="70"/>
      <c r="NIS3" s="70"/>
      <c r="NIU3" s="70"/>
      <c r="NIV3" s="70"/>
      <c r="NJG3" s="72"/>
      <c r="NJH3" s="70"/>
      <c r="NJI3" s="70"/>
      <c r="NJK3" s="70"/>
      <c r="NJL3" s="70"/>
      <c r="NJW3" s="72"/>
      <c r="NJX3" s="70"/>
      <c r="NJY3" s="70"/>
      <c r="NKA3" s="70"/>
      <c r="NKB3" s="70"/>
      <c r="NKM3" s="72"/>
      <c r="NKN3" s="70"/>
      <c r="NKO3" s="70"/>
      <c r="NKQ3" s="70"/>
      <c r="NKR3" s="70"/>
      <c r="NLC3" s="72"/>
      <c r="NLD3" s="70"/>
      <c r="NLE3" s="70"/>
      <c r="NLG3" s="70"/>
      <c r="NLH3" s="70"/>
      <c r="NLS3" s="72"/>
      <c r="NLT3" s="70"/>
      <c r="NLU3" s="70"/>
      <c r="NLW3" s="70"/>
      <c r="NLX3" s="70"/>
      <c r="NMI3" s="72"/>
      <c r="NMJ3" s="70"/>
      <c r="NMK3" s="70"/>
      <c r="NMM3" s="70"/>
      <c r="NMN3" s="70"/>
      <c r="NMY3" s="72"/>
      <c r="NMZ3" s="70"/>
      <c r="NNA3" s="70"/>
      <c r="NNC3" s="70"/>
      <c r="NND3" s="70"/>
      <c r="NNO3" s="72"/>
      <c r="NNP3" s="70"/>
      <c r="NNQ3" s="70"/>
      <c r="NNS3" s="70"/>
      <c r="NNT3" s="70"/>
      <c r="NOE3" s="72"/>
      <c r="NOF3" s="70"/>
      <c r="NOG3" s="70"/>
      <c r="NOI3" s="70"/>
      <c r="NOJ3" s="70"/>
      <c r="NOU3" s="72"/>
      <c r="NOV3" s="70"/>
      <c r="NOW3" s="70"/>
      <c r="NOY3" s="70"/>
      <c r="NOZ3" s="70"/>
      <c r="NPK3" s="72"/>
      <c r="NPL3" s="70"/>
      <c r="NPM3" s="70"/>
      <c r="NPO3" s="70"/>
      <c r="NPP3" s="70"/>
      <c r="NQA3" s="72"/>
      <c r="NQB3" s="70"/>
      <c r="NQC3" s="70"/>
      <c r="NQE3" s="70"/>
      <c r="NQF3" s="70"/>
      <c r="NQQ3" s="72"/>
      <c r="NQR3" s="70"/>
      <c r="NQS3" s="70"/>
      <c r="NQU3" s="70"/>
      <c r="NQV3" s="70"/>
      <c r="NRG3" s="72"/>
      <c r="NRH3" s="70"/>
      <c r="NRI3" s="70"/>
      <c r="NRK3" s="70"/>
      <c r="NRL3" s="70"/>
      <c r="NRW3" s="72"/>
      <c r="NRX3" s="70"/>
      <c r="NRY3" s="70"/>
      <c r="NSA3" s="70"/>
      <c r="NSB3" s="70"/>
      <c r="NSM3" s="72"/>
      <c r="NSN3" s="70"/>
      <c r="NSO3" s="70"/>
      <c r="NSQ3" s="70"/>
      <c r="NSR3" s="70"/>
      <c r="NTC3" s="72"/>
      <c r="NTD3" s="70"/>
      <c r="NTE3" s="70"/>
      <c r="NTG3" s="70"/>
      <c r="NTH3" s="70"/>
      <c r="NTS3" s="72"/>
      <c r="NTT3" s="70"/>
      <c r="NTU3" s="70"/>
      <c r="NTW3" s="70"/>
      <c r="NTX3" s="70"/>
      <c r="NUI3" s="72"/>
      <c r="NUJ3" s="70"/>
      <c r="NUK3" s="70"/>
      <c r="NUM3" s="70"/>
      <c r="NUN3" s="70"/>
      <c r="NUY3" s="72"/>
      <c r="NUZ3" s="70"/>
      <c r="NVA3" s="70"/>
      <c r="NVC3" s="70"/>
      <c r="NVD3" s="70"/>
      <c r="NVO3" s="72"/>
      <c r="NVP3" s="70"/>
      <c r="NVQ3" s="70"/>
      <c r="NVS3" s="70"/>
      <c r="NVT3" s="70"/>
      <c r="NWE3" s="72"/>
      <c r="NWF3" s="70"/>
      <c r="NWG3" s="70"/>
      <c r="NWI3" s="70"/>
      <c r="NWJ3" s="70"/>
      <c r="NWU3" s="72"/>
      <c r="NWV3" s="70"/>
      <c r="NWW3" s="70"/>
      <c r="NWY3" s="70"/>
      <c r="NWZ3" s="70"/>
      <c r="NXK3" s="72"/>
      <c r="NXL3" s="70"/>
      <c r="NXM3" s="70"/>
      <c r="NXO3" s="70"/>
      <c r="NXP3" s="70"/>
      <c r="NYA3" s="72"/>
      <c r="NYB3" s="70"/>
      <c r="NYC3" s="70"/>
      <c r="NYE3" s="70"/>
      <c r="NYF3" s="70"/>
      <c r="NYQ3" s="72"/>
      <c r="NYR3" s="70"/>
      <c r="NYS3" s="70"/>
      <c r="NYU3" s="70"/>
      <c r="NYV3" s="70"/>
      <c r="NZG3" s="72"/>
      <c r="NZH3" s="70"/>
      <c r="NZI3" s="70"/>
      <c r="NZK3" s="70"/>
      <c r="NZL3" s="70"/>
      <c r="NZW3" s="72"/>
      <c r="NZX3" s="70"/>
      <c r="NZY3" s="70"/>
      <c r="OAA3" s="70"/>
      <c r="OAB3" s="70"/>
      <c r="OAM3" s="72"/>
      <c r="OAN3" s="70"/>
      <c r="OAO3" s="70"/>
      <c r="OAQ3" s="70"/>
      <c r="OAR3" s="70"/>
      <c r="OBC3" s="72"/>
      <c r="OBD3" s="70"/>
      <c r="OBE3" s="70"/>
      <c r="OBG3" s="70"/>
      <c r="OBH3" s="70"/>
      <c r="OBS3" s="72"/>
      <c r="OBT3" s="70"/>
      <c r="OBU3" s="70"/>
      <c r="OBW3" s="70"/>
      <c r="OBX3" s="70"/>
      <c r="OCI3" s="72"/>
      <c r="OCJ3" s="70"/>
      <c r="OCK3" s="70"/>
      <c r="OCM3" s="70"/>
      <c r="OCN3" s="70"/>
      <c r="OCY3" s="72"/>
      <c r="OCZ3" s="70"/>
      <c r="ODA3" s="70"/>
      <c r="ODC3" s="70"/>
      <c r="ODD3" s="70"/>
      <c r="ODO3" s="72"/>
      <c r="ODP3" s="70"/>
      <c r="ODQ3" s="70"/>
      <c r="ODS3" s="70"/>
      <c r="ODT3" s="70"/>
      <c r="OEE3" s="72"/>
      <c r="OEF3" s="70"/>
      <c r="OEG3" s="70"/>
      <c r="OEI3" s="70"/>
      <c r="OEJ3" s="70"/>
      <c r="OEU3" s="72"/>
      <c r="OEV3" s="70"/>
      <c r="OEW3" s="70"/>
      <c r="OEY3" s="70"/>
      <c r="OEZ3" s="70"/>
      <c r="OFK3" s="72"/>
      <c r="OFL3" s="70"/>
      <c r="OFM3" s="70"/>
      <c r="OFO3" s="70"/>
      <c r="OFP3" s="70"/>
      <c r="OGA3" s="72"/>
      <c r="OGB3" s="70"/>
      <c r="OGC3" s="70"/>
      <c r="OGE3" s="70"/>
      <c r="OGF3" s="70"/>
      <c r="OGQ3" s="72"/>
      <c r="OGR3" s="70"/>
      <c r="OGS3" s="70"/>
      <c r="OGU3" s="70"/>
      <c r="OGV3" s="70"/>
      <c r="OHG3" s="72"/>
      <c r="OHH3" s="70"/>
      <c r="OHI3" s="70"/>
      <c r="OHK3" s="70"/>
      <c r="OHL3" s="70"/>
      <c r="OHW3" s="72"/>
      <c r="OHX3" s="70"/>
      <c r="OHY3" s="70"/>
      <c r="OIA3" s="70"/>
      <c r="OIB3" s="70"/>
      <c r="OIM3" s="72"/>
      <c r="OIN3" s="70"/>
      <c r="OIO3" s="70"/>
      <c r="OIQ3" s="70"/>
      <c r="OIR3" s="70"/>
      <c r="OJC3" s="72"/>
      <c r="OJD3" s="70"/>
      <c r="OJE3" s="70"/>
      <c r="OJG3" s="70"/>
      <c r="OJH3" s="70"/>
      <c r="OJS3" s="72"/>
      <c r="OJT3" s="70"/>
      <c r="OJU3" s="70"/>
      <c r="OJW3" s="70"/>
      <c r="OJX3" s="70"/>
      <c r="OKI3" s="72"/>
      <c r="OKJ3" s="70"/>
      <c r="OKK3" s="70"/>
      <c r="OKM3" s="70"/>
      <c r="OKN3" s="70"/>
      <c r="OKY3" s="72"/>
      <c r="OKZ3" s="70"/>
      <c r="OLA3" s="70"/>
      <c r="OLC3" s="70"/>
      <c r="OLD3" s="70"/>
      <c r="OLO3" s="72"/>
      <c r="OLP3" s="70"/>
      <c r="OLQ3" s="70"/>
      <c r="OLS3" s="70"/>
      <c r="OLT3" s="70"/>
      <c r="OME3" s="72"/>
      <c r="OMF3" s="70"/>
      <c r="OMG3" s="70"/>
      <c r="OMI3" s="70"/>
      <c r="OMJ3" s="70"/>
      <c r="OMU3" s="72"/>
      <c r="OMV3" s="70"/>
      <c r="OMW3" s="70"/>
      <c r="OMY3" s="70"/>
      <c r="OMZ3" s="70"/>
      <c r="ONK3" s="72"/>
      <c r="ONL3" s="70"/>
      <c r="ONM3" s="70"/>
      <c r="ONO3" s="70"/>
      <c r="ONP3" s="70"/>
      <c r="OOA3" s="72"/>
      <c r="OOB3" s="70"/>
      <c r="OOC3" s="70"/>
      <c r="OOE3" s="70"/>
      <c r="OOF3" s="70"/>
      <c r="OOQ3" s="72"/>
      <c r="OOR3" s="70"/>
      <c r="OOS3" s="70"/>
      <c r="OOU3" s="70"/>
      <c r="OOV3" s="70"/>
      <c r="OPG3" s="72"/>
      <c r="OPH3" s="70"/>
      <c r="OPI3" s="70"/>
      <c r="OPK3" s="70"/>
      <c r="OPL3" s="70"/>
      <c r="OPW3" s="72"/>
      <c r="OPX3" s="70"/>
      <c r="OPY3" s="70"/>
      <c r="OQA3" s="70"/>
      <c r="OQB3" s="70"/>
      <c r="OQM3" s="72"/>
      <c r="OQN3" s="70"/>
      <c r="OQO3" s="70"/>
      <c r="OQQ3" s="70"/>
      <c r="OQR3" s="70"/>
      <c r="ORC3" s="72"/>
      <c r="ORD3" s="70"/>
      <c r="ORE3" s="70"/>
      <c r="ORG3" s="70"/>
      <c r="ORH3" s="70"/>
      <c r="ORS3" s="72"/>
      <c r="ORT3" s="70"/>
      <c r="ORU3" s="70"/>
      <c r="ORW3" s="70"/>
      <c r="ORX3" s="70"/>
      <c r="OSI3" s="72"/>
      <c r="OSJ3" s="70"/>
      <c r="OSK3" s="70"/>
      <c r="OSM3" s="70"/>
      <c r="OSN3" s="70"/>
      <c r="OSY3" s="72"/>
      <c r="OSZ3" s="70"/>
      <c r="OTA3" s="70"/>
      <c r="OTC3" s="70"/>
      <c r="OTD3" s="70"/>
      <c r="OTO3" s="72"/>
      <c r="OTP3" s="70"/>
      <c r="OTQ3" s="70"/>
      <c r="OTS3" s="70"/>
      <c r="OTT3" s="70"/>
      <c r="OUE3" s="72"/>
      <c r="OUF3" s="70"/>
      <c r="OUG3" s="70"/>
      <c r="OUI3" s="70"/>
      <c r="OUJ3" s="70"/>
      <c r="OUU3" s="72"/>
      <c r="OUV3" s="70"/>
      <c r="OUW3" s="70"/>
      <c r="OUY3" s="70"/>
      <c r="OUZ3" s="70"/>
      <c r="OVK3" s="72"/>
      <c r="OVL3" s="70"/>
      <c r="OVM3" s="70"/>
      <c r="OVO3" s="70"/>
      <c r="OVP3" s="70"/>
      <c r="OWA3" s="72"/>
      <c r="OWB3" s="70"/>
      <c r="OWC3" s="70"/>
      <c r="OWE3" s="70"/>
      <c r="OWF3" s="70"/>
      <c r="OWQ3" s="72"/>
      <c r="OWR3" s="70"/>
      <c r="OWS3" s="70"/>
      <c r="OWU3" s="70"/>
      <c r="OWV3" s="70"/>
      <c r="OXG3" s="72"/>
      <c r="OXH3" s="70"/>
      <c r="OXI3" s="70"/>
      <c r="OXK3" s="70"/>
      <c r="OXL3" s="70"/>
      <c r="OXW3" s="72"/>
      <c r="OXX3" s="70"/>
      <c r="OXY3" s="70"/>
      <c r="OYA3" s="70"/>
      <c r="OYB3" s="70"/>
      <c r="OYM3" s="72"/>
      <c r="OYN3" s="70"/>
      <c r="OYO3" s="70"/>
      <c r="OYQ3" s="70"/>
      <c r="OYR3" s="70"/>
      <c r="OZC3" s="72"/>
      <c r="OZD3" s="70"/>
      <c r="OZE3" s="70"/>
      <c r="OZG3" s="70"/>
      <c r="OZH3" s="70"/>
      <c r="OZS3" s="72"/>
      <c r="OZT3" s="70"/>
      <c r="OZU3" s="70"/>
      <c r="OZW3" s="70"/>
      <c r="OZX3" s="70"/>
      <c r="PAI3" s="72"/>
      <c r="PAJ3" s="70"/>
      <c r="PAK3" s="70"/>
      <c r="PAM3" s="70"/>
      <c r="PAN3" s="70"/>
      <c r="PAY3" s="72"/>
      <c r="PAZ3" s="70"/>
      <c r="PBA3" s="70"/>
      <c r="PBC3" s="70"/>
      <c r="PBD3" s="70"/>
      <c r="PBO3" s="72"/>
      <c r="PBP3" s="70"/>
      <c r="PBQ3" s="70"/>
      <c r="PBS3" s="70"/>
      <c r="PBT3" s="70"/>
      <c r="PCE3" s="72"/>
      <c r="PCF3" s="70"/>
      <c r="PCG3" s="70"/>
      <c r="PCI3" s="70"/>
      <c r="PCJ3" s="70"/>
      <c r="PCU3" s="72"/>
      <c r="PCV3" s="70"/>
      <c r="PCW3" s="70"/>
      <c r="PCY3" s="70"/>
      <c r="PCZ3" s="70"/>
      <c r="PDK3" s="72"/>
      <c r="PDL3" s="70"/>
      <c r="PDM3" s="70"/>
      <c r="PDO3" s="70"/>
      <c r="PDP3" s="70"/>
      <c r="PEA3" s="72"/>
      <c r="PEB3" s="70"/>
      <c r="PEC3" s="70"/>
      <c r="PEE3" s="70"/>
      <c r="PEF3" s="70"/>
      <c r="PEQ3" s="72"/>
      <c r="PER3" s="70"/>
      <c r="PES3" s="70"/>
      <c r="PEU3" s="70"/>
      <c r="PEV3" s="70"/>
      <c r="PFG3" s="72"/>
      <c r="PFH3" s="70"/>
      <c r="PFI3" s="70"/>
      <c r="PFK3" s="70"/>
      <c r="PFL3" s="70"/>
      <c r="PFW3" s="72"/>
      <c r="PFX3" s="70"/>
      <c r="PFY3" s="70"/>
      <c r="PGA3" s="70"/>
      <c r="PGB3" s="70"/>
      <c r="PGM3" s="72"/>
      <c r="PGN3" s="70"/>
      <c r="PGO3" s="70"/>
      <c r="PGQ3" s="70"/>
      <c r="PGR3" s="70"/>
      <c r="PHC3" s="72"/>
      <c r="PHD3" s="70"/>
      <c r="PHE3" s="70"/>
      <c r="PHG3" s="70"/>
      <c r="PHH3" s="70"/>
      <c r="PHS3" s="72"/>
      <c r="PHT3" s="70"/>
      <c r="PHU3" s="70"/>
      <c r="PHW3" s="70"/>
      <c r="PHX3" s="70"/>
      <c r="PII3" s="72"/>
      <c r="PIJ3" s="70"/>
      <c r="PIK3" s="70"/>
      <c r="PIM3" s="70"/>
      <c r="PIN3" s="70"/>
      <c r="PIY3" s="72"/>
      <c r="PIZ3" s="70"/>
      <c r="PJA3" s="70"/>
      <c r="PJC3" s="70"/>
      <c r="PJD3" s="70"/>
      <c r="PJO3" s="72"/>
      <c r="PJP3" s="70"/>
      <c r="PJQ3" s="70"/>
      <c r="PJS3" s="70"/>
      <c r="PJT3" s="70"/>
      <c r="PKE3" s="72"/>
      <c r="PKF3" s="70"/>
      <c r="PKG3" s="70"/>
      <c r="PKI3" s="70"/>
      <c r="PKJ3" s="70"/>
      <c r="PKU3" s="72"/>
      <c r="PKV3" s="70"/>
      <c r="PKW3" s="70"/>
      <c r="PKY3" s="70"/>
      <c r="PKZ3" s="70"/>
      <c r="PLK3" s="72"/>
      <c r="PLL3" s="70"/>
      <c r="PLM3" s="70"/>
      <c r="PLO3" s="70"/>
      <c r="PLP3" s="70"/>
      <c r="PMA3" s="72"/>
      <c r="PMB3" s="70"/>
      <c r="PMC3" s="70"/>
      <c r="PME3" s="70"/>
      <c r="PMF3" s="70"/>
      <c r="PMQ3" s="72"/>
      <c r="PMR3" s="70"/>
      <c r="PMS3" s="70"/>
      <c r="PMU3" s="70"/>
      <c r="PMV3" s="70"/>
      <c r="PNG3" s="72"/>
      <c r="PNH3" s="70"/>
      <c r="PNI3" s="70"/>
      <c r="PNK3" s="70"/>
      <c r="PNL3" s="70"/>
      <c r="PNW3" s="72"/>
      <c r="PNX3" s="70"/>
      <c r="PNY3" s="70"/>
      <c r="POA3" s="70"/>
      <c r="POB3" s="70"/>
      <c r="POM3" s="72"/>
      <c r="PON3" s="70"/>
      <c r="POO3" s="70"/>
      <c r="POQ3" s="70"/>
      <c r="POR3" s="70"/>
      <c r="PPC3" s="72"/>
      <c r="PPD3" s="70"/>
      <c r="PPE3" s="70"/>
      <c r="PPG3" s="70"/>
      <c r="PPH3" s="70"/>
      <c r="PPS3" s="72"/>
      <c r="PPT3" s="70"/>
      <c r="PPU3" s="70"/>
      <c r="PPW3" s="70"/>
      <c r="PPX3" s="70"/>
      <c r="PQI3" s="72"/>
      <c r="PQJ3" s="70"/>
      <c r="PQK3" s="70"/>
      <c r="PQM3" s="70"/>
      <c r="PQN3" s="70"/>
      <c r="PQY3" s="72"/>
      <c r="PQZ3" s="70"/>
      <c r="PRA3" s="70"/>
      <c r="PRC3" s="70"/>
      <c r="PRD3" s="70"/>
      <c r="PRO3" s="72"/>
      <c r="PRP3" s="70"/>
      <c r="PRQ3" s="70"/>
      <c r="PRS3" s="70"/>
      <c r="PRT3" s="70"/>
      <c r="PSE3" s="72"/>
      <c r="PSF3" s="70"/>
      <c r="PSG3" s="70"/>
      <c r="PSI3" s="70"/>
      <c r="PSJ3" s="70"/>
      <c r="PSU3" s="72"/>
      <c r="PSV3" s="70"/>
      <c r="PSW3" s="70"/>
      <c r="PSY3" s="70"/>
      <c r="PSZ3" s="70"/>
      <c r="PTK3" s="72"/>
      <c r="PTL3" s="70"/>
      <c r="PTM3" s="70"/>
      <c r="PTO3" s="70"/>
      <c r="PTP3" s="70"/>
      <c r="PUA3" s="72"/>
      <c r="PUB3" s="70"/>
      <c r="PUC3" s="70"/>
      <c r="PUE3" s="70"/>
      <c r="PUF3" s="70"/>
      <c r="PUQ3" s="72"/>
      <c r="PUR3" s="70"/>
      <c r="PUS3" s="70"/>
      <c r="PUU3" s="70"/>
      <c r="PUV3" s="70"/>
      <c r="PVG3" s="72"/>
      <c r="PVH3" s="70"/>
      <c r="PVI3" s="70"/>
      <c r="PVK3" s="70"/>
      <c r="PVL3" s="70"/>
      <c r="PVW3" s="72"/>
      <c r="PVX3" s="70"/>
      <c r="PVY3" s="70"/>
      <c r="PWA3" s="70"/>
      <c r="PWB3" s="70"/>
      <c r="PWM3" s="72"/>
      <c r="PWN3" s="70"/>
      <c r="PWO3" s="70"/>
      <c r="PWQ3" s="70"/>
      <c r="PWR3" s="70"/>
      <c r="PXC3" s="72"/>
      <c r="PXD3" s="70"/>
      <c r="PXE3" s="70"/>
      <c r="PXG3" s="70"/>
      <c r="PXH3" s="70"/>
      <c r="PXS3" s="72"/>
      <c r="PXT3" s="70"/>
      <c r="PXU3" s="70"/>
      <c r="PXW3" s="70"/>
      <c r="PXX3" s="70"/>
      <c r="PYI3" s="72"/>
      <c r="PYJ3" s="70"/>
      <c r="PYK3" s="70"/>
      <c r="PYM3" s="70"/>
      <c r="PYN3" s="70"/>
      <c r="PYY3" s="72"/>
      <c r="PYZ3" s="70"/>
      <c r="PZA3" s="70"/>
      <c r="PZC3" s="70"/>
      <c r="PZD3" s="70"/>
      <c r="PZO3" s="72"/>
      <c r="PZP3" s="70"/>
      <c r="PZQ3" s="70"/>
      <c r="PZS3" s="70"/>
      <c r="PZT3" s="70"/>
      <c r="QAE3" s="72"/>
      <c r="QAF3" s="70"/>
      <c r="QAG3" s="70"/>
      <c r="QAI3" s="70"/>
      <c r="QAJ3" s="70"/>
      <c r="QAU3" s="72"/>
      <c r="QAV3" s="70"/>
      <c r="QAW3" s="70"/>
      <c r="QAY3" s="70"/>
      <c r="QAZ3" s="70"/>
      <c r="QBK3" s="72"/>
      <c r="QBL3" s="70"/>
      <c r="QBM3" s="70"/>
      <c r="QBO3" s="70"/>
      <c r="QBP3" s="70"/>
      <c r="QCA3" s="72"/>
      <c r="QCB3" s="70"/>
      <c r="QCC3" s="70"/>
      <c r="QCE3" s="70"/>
      <c r="QCF3" s="70"/>
      <c r="QCQ3" s="72"/>
      <c r="QCR3" s="70"/>
      <c r="QCS3" s="70"/>
      <c r="QCU3" s="70"/>
      <c r="QCV3" s="70"/>
      <c r="QDG3" s="72"/>
      <c r="QDH3" s="70"/>
      <c r="QDI3" s="70"/>
      <c r="QDK3" s="70"/>
      <c r="QDL3" s="70"/>
      <c r="QDW3" s="72"/>
      <c r="QDX3" s="70"/>
      <c r="QDY3" s="70"/>
      <c r="QEA3" s="70"/>
      <c r="QEB3" s="70"/>
      <c r="QEM3" s="72"/>
      <c r="QEN3" s="70"/>
      <c r="QEO3" s="70"/>
      <c r="QEQ3" s="70"/>
      <c r="QER3" s="70"/>
      <c r="QFC3" s="72"/>
      <c r="QFD3" s="70"/>
      <c r="QFE3" s="70"/>
      <c r="QFG3" s="70"/>
      <c r="QFH3" s="70"/>
      <c r="QFS3" s="72"/>
      <c r="QFT3" s="70"/>
      <c r="QFU3" s="70"/>
      <c r="QFW3" s="70"/>
      <c r="QFX3" s="70"/>
      <c r="QGI3" s="72"/>
      <c r="QGJ3" s="70"/>
      <c r="QGK3" s="70"/>
      <c r="QGM3" s="70"/>
      <c r="QGN3" s="70"/>
      <c r="QGY3" s="72"/>
      <c r="QGZ3" s="70"/>
      <c r="QHA3" s="70"/>
      <c r="QHC3" s="70"/>
      <c r="QHD3" s="70"/>
      <c r="QHO3" s="72"/>
      <c r="QHP3" s="70"/>
      <c r="QHQ3" s="70"/>
      <c r="QHS3" s="70"/>
      <c r="QHT3" s="70"/>
      <c r="QIE3" s="72"/>
      <c r="QIF3" s="70"/>
      <c r="QIG3" s="70"/>
      <c r="QII3" s="70"/>
      <c r="QIJ3" s="70"/>
      <c r="QIU3" s="72"/>
      <c r="QIV3" s="70"/>
      <c r="QIW3" s="70"/>
      <c r="QIY3" s="70"/>
      <c r="QIZ3" s="70"/>
      <c r="QJK3" s="72"/>
      <c r="QJL3" s="70"/>
      <c r="QJM3" s="70"/>
      <c r="QJO3" s="70"/>
      <c r="QJP3" s="70"/>
      <c r="QKA3" s="72"/>
      <c r="QKB3" s="70"/>
      <c r="QKC3" s="70"/>
      <c r="QKE3" s="70"/>
      <c r="QKF3" s="70"/>
      <c r="QKQ3" s="72"/>
      <c r="QKR3" s="70"/>
      <c r="QKS3" s="70"/>
      <c r="QKU3" s="70"/>
      <c r="QKV3" s="70"/>
      <c r="QLG3" s="72"/>
      <c r="QLH3" s="70"/>
      <c r="QLI3" s="70"/>
      <c r="QLK3" s="70"/>
      <c r="QLL3" s="70"/>
      <c r="QLW3" s="72"/>
      <c r="QLX3" s="70"/>
      <c r="QLY3" s="70"/>
      <c r="QMA3" s="70"/>
      <c r="QMB3" s="70"/>
      <c r="QMM3" s="72"/>
      <c r="QMN3" s="70"/>
      <c r="QMO3" s="70"/>
      <c r="QMQ3" s="70"/>
      <c r="QMR3" s="70"/>
      <c r="QNC3" s="72"/>
      <c r="QND3" s="70"/>
      <c r="QNE3" s="70"/>
      <c r="QNG3" s="70"/>
      <c r="QNH3" s="70"/>
      <c r="QNS3" s="72"/>
      <c r="QNT3" s="70"/>
      <c r="QNU3" s="70"/>
      <c r="QNW3" s="70"/>
      <c r="QNX3" s="70"/>
      <c r="QOI3" s="72"/>
      <c r="QOJ3" s="70"/>
      <c r="QOK3" s="70"/>
      <c r="QOM3" s="70"/>
      <c r="QON3" s="70"/>
      <c r="QOY3" s="72"/>
      <c r="QOZ3" s="70"/>
      <c r="QPA3" s="70"/>
      <c r="QPC3" s="70"/>
      <c r="QPD3" s="70"/>
      <c r="QPO3" s="72"/>
      <c r="QPP3" s="70"/>
      <c r="QPQ3" s="70"/>
      <c r="QPS3" s="70"/>
      <c r="QPT3" s="70"/>
      <c r="QQE3" s="72"/>
      <c r="QQF3" s="70"/>
      <c r="QQG3" s="70"/>
      <c r="QQI3" s="70"/>
      <c r="QQJ3" s="70"/>
      <c r="QQU3" s="72"/>
      <c r="QQV3" s="70"/>
      <c r="QQW3" s="70"/>
      <c r="QQY3" s="70"/>
      <c r="QQZ3" s="70"/>
      <c r="QRK3" s="72"/>
      <c r="QRL3" s="70"/>
      <c r="QRM3" s="70"/>
      <c r="QRO3" s="70"/>
      <c r="QRP3" s="70"/>
      <c r="QSA3" s="72"/>
      <c r="QSB3" s="70"/>
      <c r="QSC3" s="70"/>
      <c r="QSE3" s="70"/>
      <c r="QSF3" s="70"/>
      <c r="QSQ3" s="72"/>
      <c r="QSR3" s="70"/>
      <c r="QSS3" s="70"/>
      <c r="QSU3" s="70"/>
      <c r="QSV3" s="70"/>
      <c r="QTG3" s="72"/>
      <c r="QTH3" s="70"/>
      <c r="QTI3" s="70"/>
      <c r="QTK3" s="70"/>
      <c r="QTL3" s="70"/>
      <c r="QTW3" s="72"/>
      <c r="QTX3" s="70"/>
      <c r="QTY3" s="70"/>
      <c r="QUA3" s="70"/>
      <c r="QUB3" s="70"/>
      <c r="QUM3" s="72"/>
      <c r="QUN3" s="70"/>
      <c r="QUO3" s="70"/>
      <c r="QUQ3" s="70"/>
      <c r="QUR3" s="70"/>
      <c r="QVC3" s="72"/>
      <c r="QVD3" s="70"/>
      <c r="QVE3" s="70"/>
      <c r="QVG3" s="70"/>
      <c r="QVH3" s="70"/>
      <c r="QVS3" s="72"/>
      <c r="QVT3" s="70"/>
      <c r="QVU3" s="70"/>
      <c r="QVW3" s="70"/>
      <c r="QVX3" s="70"/>
      <c r="QWI3" s="72"/>
      <c r="QWJ3" s="70"/>
      <c r="QWK3" s="70"/>
      <c r="QWM3" s="70"/>
      <c r="QWN3" s="70"/>
      <c r="QWY3" s="72"/>
      <c r="QWZ3" s="70"/>
      <c r="QXA3" s="70"/>
      <c r="QXC3" s="70"/>
      <c r="QXD3" s="70"/>
      <c r="QXO3" s="72"/>
      <c r="QXP3" s="70"/>
      <c r="QXQ3" s="70"/>
      <c r="QXS3" s="70"/>
      <c r="QXT3" s="70"/>
      <c r="QYE3" s="72"/>
      <c r="QYF3" s="70"/>
      <c r="QYG3" s="70"/>
      <c r="QYI3" s="70"/>
      <c r="QYJ3" s="70"/>
      <c r="QYU3" s="72"/>
      <c r="QYV3" s="70"/>
      <c r="QYW3" s="70"/>
      <c r="QYY3" s="70"/>
      <c r="QYZ3" s="70"/>
      <c r="QZK3" s="72"/>
      <c r="QZL3" s="70"/>
      <c r="QZM3" s="70"/>
      <c r="QZO3" s="70"/>
      <c r="QZP3" s="70"/>
      <c r="RAA3" s="72"/>
      <c r="RAB3" s="70"/>
      <c r="RAC3" s="70"/>
      <c r="RAE3" s="70"/>
      <c r="RAF3" s="70"/>
      <c r="RAQ3" s="72"/>
      <c r="RAR3" s="70"/>
      <c r="RAS3" s="70"/>
      <c r="RAU3" s="70"/>
      <c r="RAV3" s="70"/>
      <c r="RBG3" s="72"/>
      <c r="RBH3" s="70"/>
      <c r="RBI3" s="70"/>
      <c r="RBK3" s="70"/>
      <c r="RBL3" s="70"/>
      <c r="RBW3" s="72"/>
      <c r="RBX3" s="70"/>
      <c r="RBY3" s="70"/>
      <c r="RCA3" s="70"/>
      <c r="RCB3" s="70"/>
      <c r="RCM3" s="72"/>
      <c r="RCN3" s="70"/>
      <c r="RCO3" s="70"/>
      <c r="RCQ3" s="70"/>
      <c r="RCR3" s="70"/>
      <c r="RDC3" s="72"/>
      <c r="RDD3" s="70"/>
      <c r="RDE3" s="70"/>
      <c r="RDG3" s="70"/>
      <c r="RDH3" s="70"/>
      <c r="RDS3" s="72"/>
      <c r="RDT3" s="70"/>
      <c r="RDU3" s="70"/>
      <c r="RDW3" s="70"/>
      <c r="RDX3" s="70"/>
      <c r="REI3" s="72"/>
      <c r="REJ3" s="70"/>
      <c r="REK3" s="70"/>
      <c r="REM3" s="70"/>
      <c r="REN3" s="70"/>
      <c r="REY3" s="72"/>
      <c r="REZ3" s="70"/>
      <c r="RFA3" s="70"/>
      <c r="RFC3" s="70"/>
      <c r="RFD3" s="70"/>
      <c r="RFO3" s="72"/>
      <c r="RFP3" s="70"/>
      <c r="RFQ3" s="70"/>
      <c r="RFS3" s="70"/>
      <c r="RFT3" s="70"/>
      <c r="RGE3" s="72"/>
      <c r="RGF3" s="70"/>
      <c r="RGG3" s="70"/>
      <c r="RGI3" s="70"/>
      <c r="RGJ3" s="70"/>
      <c r="RGU3" s="72"/>
      <c r="RGV3" s="70"/>
      <c r="RGW3" s="70"/>
      <c r="RGY3" s="70"/>
      <c r="RGZ3" s="70"/>
      <c r="RHK3" s="72"/>
      <c r="RHL3" s="70"/>
      <c r="RHM3" s="70"/>
      <c r="RHO3" s="70"/>
      <c r="RHP3" s="70"/>
      <c r="RIA3" s="72"/>
      <c r="RIB3" s="70"/>
      <c r="RIC3" s="70"/>
      <c r="RIE3" s="70"/>
      <c r="RIF3" s="70"/>
      <c r="RIQ3" s="72"/>
      <c r="RIR3" s="70"/>
      <c r="RIS3" s="70"/>
      <c r="RIU3" s="70"/>
      <c r="RIV3" s="70"/>
      <c r="RJG3" s="72"/>
      <c r="RJH3" s="70"/>
      <c r="RJI3" s="70"/>
      <c r="RJK3" s="70"/>
      <c r="RJL3" s="70"/>
      <c r="RJW3" s="72"/>
      <c r="RJX3" s="70"/>
      <c r="RJY3" s="70"/>
      <c r="RKA3" s="70"/>
      <c r="RKB3" s="70"/>
      <c r="RKM3" s="72"/>
      <c r="RKN3" s="70"/>
      <c r="RKO3" s="70"/>
      <c r="RKQ3" s="70"/>
      <c r="RKR3" s="70"/>
      <c r="RLC3" s="72"/>
      <c r="RLD3" s="70"/>
      <c r="RLE3" s="70"/>
      <c r="RLG3" s="70"/>
      <c r="RLH3" s="70"/>
      <c r="RLS3" s="72"/>
      <c r="RLT3" s="70"/>
      <c r="RLU3" s="70"/>
      <c r="RLW3" s="70"/>
      <c r="RLX3" s="70"/>
      <c r="RMI3" s="72"/>
      <c r="RMJ3" s="70"/>
      <c r="RMK3" s="70"/>
      <c r="RMM3" s="70"/>
      <c r="RMN3" s="70"/>
      <c r="RMY3" s="72"/>
      <c r="RMZ3" s="70"/>
      <c r="RNA3" s="70"/>
      <c r="RNC3" s="70"/>
      <c r="RND3" s="70"/>
      <c r="RNO3" s="72"/>
      <c r="RNP3" s="70"/>
      <c r="RNQ3" s="70"/>
      <c r="RNS3" s="70"/>
      <c r="RNT3" s="70"/>
      <c r="ROE3" s="72"/>
      <c r="ROF3" s="70"/>
      <c r="ROG3" s="70"/>
      <c r="ROI3" s="70"/>
      <c r="ROJ3" s="70"/>
      <c r="ROU3" s="72"/>
      <c r="ROV3" s="70"/>
      <c r="ROW3" s="70"/>
      <c r="ROY3" s="70"/>
      <c r="ROZ3" s="70"/>
      <c r="RPK3" s="72"/>
      <c r="RPL3" s="70"/>
      <c r="RPM3" s="70"/>
      <c r="RPO3" s="70"/>
      <c r="RPP3" s="70"/>
      <c r="RQA3" s="72"/>
      <c r="RQB3" s="70"/>
      <c r="RQC3" s="70"/>
      <c r="RQE3" s="70"/>
      <c r="RQF3" s="70"/>
      <c r="RQQ3" s="72"/>
      <c r="RQR3" s="70"/>
      <c r="RQS3" s="70"/>
      <c r="RQU3" s="70"/>
      <c r="RQV3" s="70"/>
      <c r="RRG3" s="72"/>
      <c r="RRH3" s="70"/>
      <c r="RRI3" s="70"/>
      <c r="RRK3" s="70"/>
      <c r="RRL3" s="70"/>
      <c r="RRW3" s="72"/>
      <c r="RRX3" s="70"/>
      <c r="RRY3" s="70"/>
      <c r="RSA3" s="70"/>
      <c r="RSB3" s="70"/>
      <c r="RSM3" s="72"/>
      <c r="RSN3" s="70"/>
      <c r="RSO3" s="70"/>
      <c r="RSQ3" s="70"/>
      <c r="RSR3" s="70"/>
      <c r="RTC3" s="72"/>
      <c r="RTD3" s="70"/>
      <c r="RTE3" s="70"/>
      <c r="RTG3" s="70"/>
      <c r="RTH3" s="70"/>
      <c r="RTS3" s="72"/>
      <c r="RTT3" s="70"/>
      <c r="RTU3" s="70"/>
      <c r="RTW3" s="70"/>
      <c r="RTX3" s="70"/>
      <c r="RUI3" s="72"/>
      <c r="RUJ3" s="70"/>
      <c r="RUK3" s="70"/>
      <c r="RUM3" s="70"/>
      <c r="RUN3" s="70"/>
      <c r="RUY3" s="72"/>
      <c r="RUZ3" s="70"/>
      <c r="RVA3" s="70"/>
      <c r="RVC3" s="70"/>
      <c r="RVD3" s="70"/>
      <c r="RVO3" s="72"/>
      <c r="RVP3" s="70"/>
      <c r="RVQ3" s="70"/>
      <c r="RVS3" s="70"/>
      <c r="RVT3" s="70"/>
      <c r="RWE3" s="72"/>
      <c r="RWF3" s="70"/>
      <c r="RWG3" s="70"/>
      <c r="RWI3" s="70"/>
      <c r="RWJ3" s="70"/>
      <c r="RWU3" s="72"/>
      <c r="RWV3" s="70"/>
      <c r="RWW3" s="70"/>
      <c r="RWY3" s="70"/>
      <c r="RWZ3" s="70"/>
      <c r="RXK3" s="72"/>
      <c r="RXL3" s="70"/>
      <c r="RXM3" s="70"/>
      <c r="RXO3" s="70"/>
      <c r="RXP3" s="70"/>
      <c r="RYA3" s="72"/>
      <c r="RYB3" s="70"/>
      <c r="RYC3" s="70"/>
      <c r="RYE3" s="70"/>
      <c r="RYF3" s="70"/>
      <c r="RYQ3" s="72"/>
      <c r="RYR3" s="70"/>
      <c r="RYS3" s="70"/>
      <c r="RYU3" s="70"/>
      <c r="RYV3" s="70"/>
      <c r="RZG3" s="72"/>
      <c r="RZH3" s="70"/>
      <c r="RZI3" s="70"/>
      <c r="RZK3" s="70"/>
      <c r="RZL3" s="70"/>
      <c r="RZW3" s="72"/>
      <c r="RZX3" s="70"/>
      <c r="RZY3" s="70"/>
      <c r="SAA3" s="70"/>
      <c r="SAB3" s="70"/>
      <c r="SAM3" s="72"/>
      <c r="SAN3" s="70"/>
      <c r="SAO3" s="70"/>
      <c r="SAQ3" s="70"/>
      <c r="SAR3" s="70"/>
      <c r="SBC3" s="72"/>
      <c r="SBD3" s="70"/>
      <c r="SBE3" s="70"/>
      <c r="SBG3" s="70"/>
      <c r="SBH3" s="70"/>
      <c r="SBS3" s="72"/>
      <c r="SBT3" s="70"/>
      <c r="SBU3" s="70"/>
      <c r="SBW3" s="70"/>
      <c r="SBX3" s="70"/>
      <c r="SCI3" s="72"/>
      <c r="SCJ3" s="70"/>
      <c r="SCK3" s="70"/>
      <c r="SCM3" s="70"/>
      <c r="SCN3" s="70"/>
      <c r="SCY3" s="72"/>
      <c r="SCZ3" s="70"/>
      <c r="SDA3" s="70"/>
      <c r="SDC3" s="70"/>
      <c r="SDD3" s="70"/>
      <c r="SDO3" s="72"/>
      <c r="SDP3" s="70"/>
      <c r="SDQ3" s="70"/>
      <c r="SDS3" s="70"/>
      <c r="SDT3" s="70"/>
      <c r="SEE3" s="72"/>
      <c r="SEF3" s="70"/>
      <c r="SEG3" s="70"/>
      <c r="SEI3" s="70"/>
      <c r="SEJ3" s="70"/>
      <c r="SEU3" s="72"/>
      <c r="SEV3" s="70"/>
      <c r="SEW3" s="70"/>
      <c r="SEY3" s="70"/>
      <c r="SEZ3" s="70"/>
      <c r="SFK3" s="72"/>
      <c r="SFL3" s="70"/>
      <c r="SFM3" s="70"/>
      <c r="SFO3" s="70"/>
      <c r="SFP3" s="70"/>
      <c r="SGA3" s="72"/>
      <c r="SGB3" s="70"/>
      <c r="SGC3" s="70"/>
      <c r="SGE3" s="70"/>
      <c r="SGF3" s="70"/>
      <c r="SGQ3" s="72"/>
      <c r="SGR3" s="70"/>
      <c r="SGS3" s="70"/>
      <c r="SGU3" s="70"/>
      <c r="SGV3" s="70"/>
      <c r="SHG3" s="72"/>
      <c r="SHH3" s="70"/>
      <c r="SHI3" s="70"/>
      <c r="SHK3" s="70"/>
      <c r="SHL3" s="70"/>
      <c r="SHW3" s="72"/>
      <c r="SHX3" s="70"/>
      <c r="SHY3" s="70"/>
      <c r="SIA3" s="70"/>
      <c r="SIB3" s="70"/>
      <c r="SIM3" s="72"/>
      <c r="SIN3" s="70"/>
      <c r="SIO3" s="70"/>
      <c r="SIQ3" s="70"/>
      <c r="SIR3" s="70"/>
      <c r="SJC3" s="72"/>
      <c r="SJD3" s="70"/>
      <c r="SJE3" s="70"/>
      <c r="SJG3" s="70"/>
      <c r="SJH3" s="70"/>
      <c r="SJS3" s="72"/>
      <c r="SJT3" s="70"/>
      <c r="SJU3" s="70"/>
      <c r="SJW3" s="70"/>
      <c r="SJX3" s="70"/>
      <c r="SKI3" s="72"/>
      <c r="SKJ3" s="70"/>
      <c r="SKK3" s="70"/>
      <c r="SKM3" s="70"/>
      <c r="SKN3" s="70"/>
      <c r="SKY3" s="72"/>
      <c r="SKZ3" s="70"/>
      <c r="SLA3" s="70"/>
      <c r="SLC3" s="70"/>
      <c r="SLD3" s="70"/>
      <c r="SLO3" s="72"/>
      <c r="SLP3" s="70"/>
      <c r="SLQ3" s="70"/>
      <c r="SLS3" s="70"/>
      <c r="SLT3" s="70"/>
      <c r="SME3" s="72"/>
      <c r="SMF3" s="70"/>
      <c r="SMG3" s="70"/>
      <c r="SMI3" s="70"/>
      <c r="SMJ3" s="70"/>
      <c r="SMU3" s="72"/>
      <c r="SMV3" s="70"/>
      <c r="SMW3" s="70"/>
      <c r="SMY3" s="70"/>
      <c r="SMZ3" s="70"/>
      <c r="SNK3" s="72"/>
      <c r="SNL3" s="70"/>
      <c r="SNM3" s="70"/>
      <c r="SNO3" s="70"/>
      <c r="SNP3" s="70"/>
      <c r="SOA3" s="72"/>
      <c r="SOB3" s="70"/>
      <c r="SOC3" s="70"/>
      <c r="SOE3" s="70"/>
      <c r="SOF3" s="70"/>
      <c r="SOQ3" s="72"/>
      <c r="SOR3" s="70"/>
      <c r="SOS3" s="70"/>
      <c r="SOU3" s="70"/>
      <c r="SOV3" s="70"/>
      <c r="SPG3" s="72"/>
      <c r="SPH3" s="70"/>
      <c r="SPI3" s="70"/>
      <c r="SPK3" s="70"/>
      <c r="SPL3" s="70"/>
      <c r="SPW3" s="72"/>
      <c r="SPX3" s="70"/>
      <c r="SPY3" s="70"/>
      <c r="SQA3" s="70"/>
      <c r="SQB3" s="70"/>
      <c r="SQM3" s="72"/>
      <c r="SQN3" s="70"/>
      <c r="SQO3" s="70"/>
      <c r="SQQ3" s="70"/>
      <c r="SQR3" s="70"/>
      <c r="SRC3" s="72"/>
      <c r="SRD3" s="70"/>
      <c r="SRE3" s="70"/>
      <c r="SRG3" s="70"/>
      <c r="SRH3" s="70"/>
      <c r="SRS3" s="72"/>
      <c r="SRT3" s="70"/>
      <c r="SRU3" s="70"/>
      <c r="SRW3" s="70"/>
      <c r="SRX3" s="70"/>
      <c r="SSI3" s="72"/>
      <c r="SSJ3" s="70"/>
      <c r="SSK3" s="70"/>
      <c r="SSM3" s="70"/>
      <c r="SSN3" s="70"/>
      <c r="SSY3" s="72"/>
      <c r="SSZ3" s="70"/>
      <c r="STA3" s="70"/>
      <c r="STC3" s="70"/>
      <c r="STD3" s="70"/>
      <c r="STO3" s="72"/>
      <c r="STP3" s="70"/>
      <c r="STQ3" s="70"/>
      <c r="STS3" s="70"/>
      <c r="STT3" s="70"/>
      <c r="SUE3" s="72"/>
      <c r="SUF3" s="70"/>
      <c r="SUG3" s="70"/>
      <c r="SUI3" s="70"/>
      <c r="SUJ3" s="70"/>
      <c r="SUU3" s="72"/>
      <c r="SUV3" s="70"/>
      <c r="SUW3" s="70"/>
      <c r="SUY3" s="70"/>
      <c r="SUZ3" s="70"/>
      <c r="SVK3" s="72"/>
      <c r="SVL3" s="70"/>
      <c r="SVM3" s="70"/>
      <c r="SVO3" s="70"/>
      <c r="SVP3" s="70"/>
      <c r="SWA3" s="72"/>
      <c r="SWB3" s="70"/>
      <c r="SWC3" s="70"/>
      <c r="SWE3" s="70"/>
      <c r="SWF3" s="70"/>
      <c r="SWQ3" s="72"/>
      <c r="SWR3" s="70"/>
      <c r="SWS3" s="70"/>
      <c r="SWU3" s="70"/>
      <c r="SWV3" s="70"/>
      <c r="SXG3" s="72"/>
      <c r="SXH3" s="70"/>
      <c r="SXI3" s="70"/>
      <c r="SXK3" s="70"/>
      <c r="SXL3" s="70"/>
      <c r="SXW3" s="72"/>
      <c r="SXX3" s="70"/>
      <c r="SXY3" s="70"/>
      <c r="SYA3" s="70"/>
      <c r="SYB3" s="70"/>
      <c r="SYM3" s="72"/>
      <c r="SYN3" s="70"/>
      <c r="SYO3" s="70"/>
      <c r="SYQ3" s="70"/>
      <c r="SYR3" s="70"/>
      <c r="SZC3" s="72"/>
      <c r="SZD3" s="70"/>
      <c r="SZE3" s="70"/>
      <c r="SZG3" s="70"/>
      <c r="SZH3" s="70"/>
      <c r="SZS3" s="72"/>
      <c r="SZT3" s="70"/>
      <c r="SZU3" s="70"/>
      <c r="SZW3" s="70"/>
      <c r="SZX3" s="70"/>
      <c r="TAI3" s="72"/>
      <c r="TAJ3" s="70"/>
      <c r="TAK3" s="70"/>
      <c r="TAM3" s="70"/>
      <c r="TAN3" s="70"/>
      <c r="TAY3" s="72"/>
      <c r="TAZ3" s="70"/>
      <c r="TBA3" s="70"/>
      <c r="TBC3" s="70"/>
      <c r="TBD3" s="70"/>
      <c r="TBO3" s="72"/>
      <c r="TBP3" s="70"/>
      <c r="TBQ3" s="70"/>
      <c r="TBS3" s="70"/>
      <c r="TBT3" s="70"/>
      <c r="TCE3" s="72"/>
      <c r="TCF3" s="70"/>
      <c r="TCG3" s="70"/>
      <c r="TCI3" s="70"/>
      <c r="TCJ3" s="70"/>
      <c r="TCU3" s="72"/>
      <c r="TCV3" s="70"/>
      <c r="TCW3" s="70"/>
      <c r="TCY3" s="70"/>
      <c r="TCZ3" s="70"/>
      <c r="TDK3" s="72"/>
      <c r="TDL3" s="70"/>
      <c r="TDM3" s="70"/>
      <c r="TDO3" s="70"/>
      <c r="TDP3" s="70"/>
      <c r="TEA3" s="72"/>
      <c r="TEB3" s="70"/>
      <c r="TEC3" s="70"/>
      <c r="TEE3" s="70"/>
      <c r="TEF3" s="70"/>
      <c r="TEQ3" s="72"/>
      <c r="TER3" s="70"/>
      <c r="TES3" s="70"/>
      <c r="TEU3" s="70"/>
      <c r="TEV3" s="70"/>
      <c r="TFG3" s="72"/>
      <c r="TFH3" s="70"/>
      <c r="TFI3" s="70"/>
      <c r="TFK3" s="70"/>
      <c r="TFL3" s="70"/>
      <c r="TFW3" s="72"/>
      <c r="TFX3" s="70"/>
      <c r="TFY3" s="70"/>
      <c r="TGA3" s="70"/>
      <c r="TGB3" s="70"/>
      <c r="TGM3" s="72"/>
      <c r="TGN3" s="70"/>
      <c r="TGO3" s="70"/>
      <c r="TGQ3" s="70"/>
      <c r="TGR3" s="70"/>
      <c r="THC3" s="72"/>
      <c r="THD3" s="70"/>
      <c r="THE3" s="70"/>
      <c r="THG3" s="70"/>
      <c r="THH3" s="70"/>
      <c r="THS3" s="72"/>
      <c r="THT3" s="70"/>
      <c r="THU3" s="70"/>
      <c r="THW3" s="70"/>
      <c r="THX3" s="70"/>
      <c r="TII3" s="72"/>
      <c r="TIJ3" s="70"/>
      <c r="TIK3" s="70"/>
      <c r="TIM3" s="70"/>
      <c r="TIN3" s="70"/>
      <c r="TIY3" s="72"/>
      <c r="TIZ3" s="70"/>
      <c r="TJA3" s="70"/>
      <c r="TJC3" s="70"/>
      <c r="TJD3" s="70"/>
      <c r="TJO3" s="72"/>
      <c r="TJP3" s="70"/>
      <c r="TJQ3" s="70"/>
      <c r="TJS3" s="70"/>
      <c r="TJT3" s="70"/>
      <c r="TKE3" s="72"/>
      <c r="TKF3" s="70"/>
      <c r="TKG3" s="70"/>
      <c r="TKI3" s="70"/>
      <c r="TKJ3" s="70"/>
      <c r="TKU3" s="72"/>
      <c r="TKV3" s="70"/>
      <c r="TKW3" s="70"/>
      <c r="TKY3" s="70"/>
      <c r="TKZ3" s="70"/>
      <c r="TLK3" s="72"/>
      <c r="TLL3" s="70"/>
      <c r="TLM3" s="70"/>
      <c r="TLO3" s="70"/>
      <c r="TLP3" s="70"/>
      <c r="TMA3" s="72"/>
      <c r="TMB3" s="70"/>
      <c r="TMC3" s="70"/>
      <c r="TME3" s="70"/>
      <c r="TMF3" s="70"/>
      <c r="TMQ3" s="72"/>
      <c r="TMR3" s="70"/>
      <c r="TMS3" s="70"/>
      <c r="TMU3" s="70"/>
      <c r="TMV3" s="70"/>
      <c r="TNG3" s="72"/>
      <c r="TNH3" s="70"/>
      <c r="TNI3" s="70"/>
      <c r="TNK3" s="70"/>
      <c r="TNL3" s="70"/>
      <c r="TNW3" s="72"/>
      <c r="TNX3" s="70"/>
      <c r="TNY3" s="70"/>
      <c r="TOA3" s="70"/>
      <c r="TOB3" s="70"/>
      <c r="TOM3" s="72"/>
      <c r="TON3" s="70"/>
      <c r="TOO3" s="70"/>
      <c r="TOQ3" s="70"/>
      <c r="TOR3" s="70"/>
      <c r="TPC3" s="72"/>
      <c r="TPD3" s="70"/>
      <c r="TPE3" s="70"/>
      <c r="TPG3" s="70"/>
      <c r="TPH3" s="70"/>
      <c r="TPS3" s="72"/>
      <c r="TPT3" s="70"/>
      <c r="TPU3" s="70"/>
      <c r="TPW3" s="70"/>
      <c r="TPX3" s="70"/>
      <c r="TQI3" s="72"/>
      <c r="TQJ3" s="70"/>
      <c r="TQK3" s="70"/>
      <c r="TQM3" s="70"/>
      <c r="TQN3" s="70"/>
      <c r="TQY3" s="72"/>
      <c r="TQZ3" s="70"/>
      <c r="TRA3" s="70"/>
      <c r="TRC3" s="70"/>
      <c r="TRD3" s="70"/>
      <c r="TRO3" s="72"/>
      <c r="TRP3" s="70"/>
      <c r="TRQ3" s="70"/>
      <c r="TRS3" s="70"/>
      <c r="TRT3" s="70"/>
      <c r="TSE3" s="72"/>
      <c r="TSF3" s="70"/>
      <c r="TSG3" s="70"/>
      <c r="TSI3" s="70"/>
      <c r="TSJ3" s="70"/>
      <c r="TSU3" s="72"/>
      <c r="TSV3" s="70"/>
      <c r="TSW3" s="70"/>
      <c r="TSY3" s="70"/>
      <c r="TSZ3" s="70"/>
      <c r="TTK3" s="72"/>
      <c r="TTL3" s="70"/>
      <c r="TTM3" s="70"/>
      <c r="TTO3" s="70"/>
      <c r="TTP3" s="70"/>
      <c r="TUA3" s="72"/>
      <c r="TUB3" s="70"/>
      <c r="TUC3" s="70"/>
      <c r="TUE3" s="70"/>
      <c r="TUF3" s="70"/>
      <c r="TUQ3" s="72"/>
      <c r="TUR3" s="70"/>
      <c r="TUS3" s="70"/>
      <c r="TUU3" s="70"/>
      <c r="TUV3" s="70"/>
      <c r="TVG3" s="72"/>
      <c r="TVH3" s="70"/>
      <c r="TVI3" s="70"/>
      <c r="TVK3" s="70"/>
      <c r="TVL3" s="70"/>
      <c r="TVW3" s="72"/>
      <c r="TVX3" s="70"/>
      <c r="TVY3" s="70"/>
      <c r="TWA3" s="70"/>
      <c r="TWB3" s="70"/>
      <c r="TWM3" s="72"/>
      <c r="TWN3" s="70"/>
      <c r="TWO3" s="70"/>
      <c r="TWQ3" s="70"/>
      <c r="TWR3" s="70"/>
      <c r="TXC3" s="72"/>
      <c r="TXD3" s="70"/>
      <c r="TXE3" s="70"/>
      <c r="TXG3" s="70"/>
      <c r="TXH3" s="70"/>
      <c r="TXS3" s="72"/>
      <c r="TXT3" s="70"/>
      <c r="TXU3" s="70"/>
      <c r="TXW3" s="70"/>
      <c r="TXX3" s="70"/>
      <c r="TYI3" s="72"/>
      <c r="TYJ3" s="70"/>
      <c r="TYK3" s="70"/>
      <c r="TYM3" s="70"/>
      <c r="TYN3" s="70"/>
      <c r="TYY3" s="72"/>
      <c r="TYZ3" s="70"/>
      <c r="TZA3" s="70"/>
      <c r="TZC3" s="70"/>
      <c r="TZD3" s="70"/>
      <c r="TZO3" s="72"/>
      <c r="TZP3" s="70"/>
      <c r="TZQ3" s="70"/>
      <c r="TZS3" s="70"/>
      <c r="TZT3" s="70"/>
      <c r="UAE3" s="72"/>
      <c r="UAF3" s="70"/>
      <c r="UAG3" s="70"/>
      <c r="UAI3" s="70"/>
      <c r="UAJ3" s="70"/>
      <c r="UAU3" s="72"/>
      <c r="UAV3" s="70"/>
      <c r="UAW3" s="70"/>
      <c r="UAY3" s="70"/>
      <c r="UAZ3" s="70"/>
      <c r="UBK3" s="72"/>
      <c r="UBL3" s="70"/>
      <c r="UBM3" s="70"/>
      <c r="UBO3" s="70"/>
      <c r="UBP3" s="70"/>
      <c r="UCA3" s="72"/>
      <c r="UCB3" s="70"/>
      <c r="UCC3" s="70"/>
      <c r="UCE3" s="70"/>
      <c r="UCF3" s="70"/>
      <c r="UCQ3" s="72"/>
      <c r="UCR3" s="70"/>
      <c r="UCS3" s="70"/>
      <c r="UCU3" s="70"/>
      <c r="UCV3" s="70"/>
      <c r="UDG3" s="72"/>
      <c r="UDH3" s="70"/>
      <c r="UDI3" s="70"/>
      <c r="UDK3" s="70"/>
      <c r="UDL3" s="70"/>
      <c r="UDW3" s="72"/>
      <c r="UDX3" s="70"/>
      <c r="UDY3" s="70"/>
      <c r="UEA3" s="70"/>
      <c r="UEB3" s="70"/>
      <c r="UEM3" s="72"/>
      <c r="UEN3" s="70"/>
      <c r="UEO3" s="70"/>
      <c r="UEQ3" s="70"/>
      <c r="UER3" s="70"/>
      <c r="UFC3" s="72"/>
      <c r="UFD3" s="70"/>
      <c r="UFE3" s="70"/>
      <c r="UFG3" s="70"/>
      <c r="UFH3" s="70"/>
      <c r="UFS3" s="72"/>
      <c r="UFT3" s="70"/>
      <c r="UFU3" s="70"/>
      <c r="UFW3" s="70"/>
      <c r="UFX3" s="70"/>
      <c r="UGI3" s="72"/>
      <c r="UGJ3" s="70"/>
      <c r="UGK3" s="70"/>
      <c r="UGM3" s="70"/>
      <c r="UGN3" s="70"/>
      <c r="UGY3" s="72"/>
      <c r="UGZ3" s="70"/>
      <c r="UHA3" s="70"/>
      <c r="UHC3" s="70"/>
      <c r="UHD3" s="70"/>
      <c r="UHO3" s="72"/>
      <c r="UHP3" s="70"/>
      <c r="UHQ3" s="70"/>
      <c r="UHS3" s="70"/>
      <c r="UHT3" s="70"/>
      <c r="UIE3" s="72"/>
      <c r="UIF3" s="70"/>
      <c r="UIG3" s="70"/>
      <c r="UII3" s="70"/>
      <c r="UIJ3" s="70"/>
      <c r="UIU3" s="72"/>
      <c r="UIV3" s="70"/>
      <c r="UIW3" s="70"/>
      <c r="UIY3" s="70"/>
      <c r="UIZ3" s="70"/>
      <c r="UJK3" s="72"/>
      <c r="UJL3" s="70"/>
      <c r="UJM3" s="70"/>
      <c r="UJO3" s="70"/>
      <c r="UJP3" s="70"/>
      <c r="UKA3" s="72"/>
      <c r="UKB3" s="70"/>
      <c r="UKC3" s="70"/>
      <c r="UKE3" s="70"/>
      <c r="UKF3" s="70"/>
      <c r="UKQ3" s="72"/>
      <c r="UKR3" s="70"/>
      <c r="UKS3" s="70"/>
      <c r="UKU3" s="70"/>
      <c r="UKV3" s="70"/>
      <c r="ULG3" s="72"/>
      <c r="ULH3" s="70"/>
      <c r="ULI3" s="70"/>
      <c r="ULK3" s="70"/>
      <c r="ULL3" s="70"/>
      <c r="ULW3" s="72"/>
      <c r="ULX3" s="70"/>
      <c r="ULY3" s="70"/>
      <c r="UMA3" s="70"/>
      <c r="UMB3" s="70"/>
      <c r="UMM3" s="72"/>
      <c r="UMN3" s="70"/>
      <c r="UMO3" s="70"/>
      <c r="UMQ3" s="70"/>
      <c r="UMR3" s="70"/>
      <c r="UNC3" s="72"/>
      <c r="UND3" s="70"/>
      <c r="UNE3" s="70"/>
      <c r="UNG3" s="70"/>
      <c r="UNH3" s="70"/>
      <c r="UNS3" s="72"/>
      <c r="UNT3" s="70"/>
      <c r="UNU3" s="70"/>
      <c r="UNW3" s="70"/>
      <c r="UNX3" s="70"/>
      <c r="UOI3" s="72"/>
      <c r="UOJ3" s="70"/>
      <c r="UOK3" s="70"/>
      <c r="UOM3" s="70"/>
      <c r="UON3" s="70"/>
      <c r="UOY3" s="72"/>
      <c r="UOZ3" s="70"/>
      <c r="UPA3" s="70"/>
      <c r="UPC3" s="70"/>
      <c r="UPD3" s="70"/>
      <c r="UPO3" s="72"/>
      <c r="UPP3" s="70"/>
      <c r="UPQ3" s="70"/>
      <c r="UPS3" s="70"/>
      <c r="UPT3" s="70"/>
      <c r="UQE3" s="72"/>
      <c r="UQF3" s="70"/>
      <c r="UQG3" s="70"/>
      <c r="UQI3" s="70"/>
      <c r="UQJ3" s="70"/>
      <c r="UQU3" s="72"/>
      <c r="UQV3" s="70"/>
      <c r="UQW3" s="70"/>
      <c r="UQY3" s="70"/>
      <c r="UQZ3" s="70"/>
      <c r="URK3" s="72"/>
      <c r="URL3" s="70"/>
      <c r="URM3" s="70"/>
      <c r="URO3" s="70"/>
      <c r="URP3" s="70"/>
      <c r="USA3" s="72"/>
      <c r="USB3" s="70"/>
      <c r="USC3" s="70"/>
      <c r="USE3" s="70"/>
      <c r="USF3" s="70"/>
      <c r="USQ3" s="72"/>
      <c r="USR3" s="70"/>
      <c r="USS3" s="70"/>
      <c r="USU3" s="70"/>
      <c r="USV3" s="70"/>
      <c r="UTG3" s="72"/>
      <c r="UTH3" s="70"/>
      <c r="UTI3" s="70"/>
      <c r="UTK3" s="70"/>
      <c r="UTL3" s="70"/>
      <c r="UTW3" s="72"/>
      <c r="UTX3" s="70"/>
      <c r="UTY3" s="70"/>
      <c r="UUA3" s="70"/>
      <c r="UUB3" s="70"/>
      <c r="UUM3" s="72"/>
      <c r="UUN3" s="70"/>
      <c r="UUO3" s="70"/>
      <c r="UUQ3" s="70"/>
      <c r="UUR3" s="70"/>
      <c r="UVC3" s="72"/>
      <c r="UVD3" s="70"/>
      <c r="UVE3" s="70"/>
      <c r="UVG3" s="70"/>
      <c r="UVH3" s="70"/>
      <c r="UVS3" s="72"/>
      <c r="UVT3" s="70"/>
      <c r="UVU3" s="70"/>
      <c r="UVW3" s="70"/>
      <c r="UVX3" s="70"/>
      <c r="UWI3" s="72"/>
      <c r="UWJ3" s="70"/>
      <c r="UWK3" s="70"/>
      <c r="UWM3" s="70"/>
      <c r="UWN3" s="70"/>
      <c r="UWY3" s="72"/>
      <c r="UWZ3" s="70"/>
      <c r="UXA3" s="70"/>
      <c r="UXC3" s="70"/>
      <c r="UXD3" s="70"/>
      <c r="UXO3" s="72"/>
      <c r="UXP3" s="70"/>
      <c r="UXQ3" s="70"/>
      <c r="UXS3" s="70"/>
      <c r="UXT3" s="70"/>
      <c r="UYE3" s="72"/>
      <c r="UYF3" s="70"/>
      <c r="UYG3" s="70"/>
      <c r="UYI3" s="70"/>
      <c r="UYJ3" s="70"/>
      <c r="UYU3" s="72"/>
      <c r="UYV3" s="70"/>
      <c r="UYW3" s="70"/>
      <c r="UYY3" s="70"/>
      <c r="UYZ3" s="70"/>
      <c r="UZK3" s="72"/>
      <c r="UZL3" s="70"/>
      <c r="UZM3" s="70"/>
      <c r="UZO3" s="70"/>
      <c r="UZP3" s="70"/>
      <c r="VAA3" s="72"/>
      <c r="VAB3" s="70"/>
      <c r="VAC3" s="70"/>
      <c r="VAE3" s="70"/>
      <c r="VAF3" s="70"/>
      <c r="VAQ3" s="72"/>
      <c r="VAR3" s="70"/>
      <c r="VAS3" s="70"/>
      <c r="VAU3" s="70"/>
      <c r="VAV3" s="70"/>
      <c r="VBG3" s="72"/>
      <c r="VBH3" s="70"/>
      <c r="VBI3" s="70"/>
      <c r="VBK3" s="70"/>
      <c r="VBL3" s="70"/>
      <c r="VBW3" s="72"/>
      <c r="VBX3" s="70"/>
      <c r="VBY3" s="70"/>
      <c r="VCA3" s="70"/>
      <c r="VCB3" s="70"/>
      <c r="VCM3" s="72"/>
      <c r="VCN3" s="70"/>
      <c r="VCO3" s="70"/>
      <c r="VCQ3" s="70"/>
      <c r="VCR3" s="70"/>
      <c r="VDC3" s="72"/>
      <c r="VDD3" s="70"/>
      <c r="VDE3" s="70"/>
      <c r="VDG3" s="70"/>
      <c r="VDH3" s="70"/>
      <c r="VDS3" s="72"/>
      <c r="VDT3" s="70"/>
      <c r="VDU3" s="70"/>
      <c r="VDW3" s="70"/>
      <c r="VDX3" s="70"/>
      <c r="VEI3" s="72"/>
      <c r="VEJ3" s="70"/>
      <c r="VEK3" s="70"/>
      <c r="VEM3" s="70"/>
      <c r="VEN3" s="70"/>
      <c r="VEY3" s="72"/>
      <c r="VEZ3" s="70"/>
      <c r="VFA3" s="70"/>
      <c r="VFC3" s="70"/>
      <c r="VFD3" s="70"/>
      <c r="VFO3" s="72"/>
      <c r="VFP3" s="70"/>
      <c r="VFQ3" s="70"/>
      <c r="VFS3" s="70"/>
      <c r="VFT3" s="70"/>
      <c r="VGE3" s="72"/>
      <c r="VGF3" s="70"/>
      <c r="VGG3" s="70"/>
      <c r="VGI3" s="70"/>
      <c r="VGJ3" s="70"/>
      <c r="VGU3" s="72"/>
      <c r="VGV3" s="70"/>
      <c r="VGW3" s="70"/>
      <c r="VGY3" s="70"/>
      <c r="VGZ3" s="70"/>
      <c r="VHK3" s="72"/>
      <c r="VHL3" s="70"/>
      <c r="VHM3" s="70"/>
      <c r="VHO3" s="70"/>
      <c r="VHP3" s="70"/>
      <c r="VIA3" s="72"/>
      <c r="VIB3" s="70"/>
      <c r="VIC3" s="70"/>
      <c r="VIE3" s="70"/>
      <c r="VIF3" s="70"/>
      <c r="VIQ3" s="72"/>
      <c r="VIR3" s="70"/>
      <c r="VIS3" s="70"/>
      <c r="VIU3" s="70"/>
      <c r="VIV3" s="70"/>
      <c r="VJG3" s="72"/>
      <c r="VJH3" s="70"/>
      <c r="VJI3" s="70"/>
      <c r="VJK3" s="70"/>
      <c r="VJL3" s="70"/>
      <c r="VJW3" s="72"/>
      <c r="VJX3" s="70"/>
      <c r="VJY3" s="70"/>
      <c r="VKA3" s="70"/>
      <c r="VKB3" s="70"/>
      <c r="VKM3" s="72"/>
      <c r="VKN3" s="70"/>
      <c r="VKO3" s="70"/>
      <c r="VKQ3" s="70"/>
      <c r="VKR3" s="70"/>
      <c r="VLC3" s="72"/>
      <c r="VLD3" s="70"/>
      <c r="VLE3" s="70"/>
      <c r="VLG3" s="70"/>
      <c r="VLH3" s="70"/>
      <c r="VLS3" s="72"/>
      <c r="VLT3" s="70"/>
      <c r="VLU3" s="70"/>
      <c r="VLW3" s="70"/>
      <c r="VLX3" s="70"/>
      <c r="VMI3" s="72"/>
      <c r="VMJ3" s="70"/>
      <c r="VMK3" s="70"/>
      <c r="VMM3" s="70"/>
      <c r="VMN3" s="70"/>
      <c r="VMY3" s="72"/>
      <c r="VMZ3" s="70"/>
      <c r="VNA3" s="70"/>
      <c r="VNC3" s="70"/>
      <c r="VND3" s="70"/>
      <c r="VNO3" s="72"/>
      <c r="VNP3" s="70"/>
      <c r="VNQ3" s="70"/>
      <c r="VNS3" s="70"/>
      <c r="VNT3" s="70"/>
      <c r="VOE3" s="72"/>
      <c r="VOF3" s="70"/>
      <c r="VOG3" s="70"/>
      <c r="VOI3" s="70"/>
      <c r="VOJ3" s="70"/>
      <c r="VOU3" s="72"/>
      <c r="VOV3" s="70"/>
      <c r="VOW3" s="70"/>
      <c r="VOY3" s="70"/>
      <c r="VOZ3" s="70"/>
      <c r="VPK3" s="72"/>
      <c r="VPL3" s="70"/>
      <c r="VPM3" s="70"/>
      <c r="VPO3" s="70"/>
      <c r="VPP3" s="70"/>
      <c r="VQA3" s="72"/>
      <c r="VQB3" s="70"/>
      <c r="VQC3" s="70"/>
      <c r="VQE3" s="70"/>
      <c r="VQF3" s="70"/>
      <c r="VQQ3" s="72"/>
      <c r="VQR3" s="70"/>
      <c r="VQS3" s="70"/>
      <c r="VQU3" s="70"/>
      <c r="VQV3" s="70"/>
      <c r="VRG3" s="72"/>
      <c r="VRH3" s="70"/>
      <c r="VRI3" s="70"/>
      <c r="VRK3" s="70"/>
      <c r="VRL3" s="70"/>
      <c r="VRW3" s="72"/>
      <c r="VRX3" s="70"/>
      <c r="VRY3" s="70"/>
      <c r="VSA3" s="70"/>
      <c r="VSB3" s="70"/>
      <c r="VSM3" s="72"/>
      <c r="VSN3" s="70"/>
      <c r="VSO3" s="70"/>
      <c r="VSQ3" s="70"/>
      <c r="VSR3" s="70"/>
      <c r="VTC3" s="72"/>
      <c r="VTD3" s="70"/>
      <c r="VTE3" s="70"/>
      <c r="VTG3" s="70"/>
      <c r="VTH3" s="70"/>
      <c r="VTS3" s="72"/>
      <c r="VTT3" s="70"/>
      <c r="VTU3" s="70"/>
      <c r="VTW3" s="70"/>
      <c r="VTX3" s="70"/>
      <c r="VUI3" s="72"/>
      <c r="VUJ3" s="70"/>
      <c r="VUK3" s="70"/>
      <c r="VUM3" s="70"/>
      <c r="VUN3" s="70"/>
      <c r="VUY3" s="72"/>
      <c r="VUZ3" s="70"/>
      <c r="VVA3" s="70"/>
      <c r="VVC3" s="70"/>
      <c r="VVD3" s="70"/>
      <c r="VVO3" s="72"/>
      <c r="VVP3" s="70"/>
      <c r="VVQ3" s="70"/>
      <c r="VVS3" s="70"/>
      <c r="VVT3" s="70"/>
      <c r="VWE3" s="72"/>
      <c r="VWF3" s="70"/>
      <c r="VWG3" s="70"/>
      <c r="VWI3" s="70"/>
      <c r="VWJ3" s="70"/>
      <c r="VWU3" s="72"/>
      <c r="VWV3" s="70"/>
      <c r="VWW3" s="70"/>
      <c r="VWY3" s="70"/>
      <c r="VWZ3" s="70"/>
      <c r="VXK3" s="72"/>
      <c r="VXL3" s="70"/>
      <c r="VXM3" s="70"/>
      <c r="VXO3" s="70"/>
      <c r="VXP3" s="70"/>
      <c r="VYA3" s="72"/>
      <c r="VYB3" s="70"/>
      <c r="VYC3" s="70"/>
      <c r="VYE3" s="70"/>
      <c r="VYF3" s="70"/>
      <c r="VYQ3" s="72"/>
      <c r="VYR3" s="70"/>
      <c r="VYS3" s="70"/>
      <c r="VYU3" s="70"/>
      <c r="VYV3" s="70"/>
      <c r="VZG3" s="72"/>
      <c r="VZH3" s="70"/>
      <c r="VZI3" s="70"/>
      <c r="VZK3" s="70"/>
      <c r="VZL3" s="70"/>
      <c r="VZW3" s="72"/>
      <c r="VZX3" s="70"/>
      <c r="VZY3" s="70"/>
      <c r="WAA3" s="70"/>
      <c r="WAB3" s="70"/>
      <c r="WAM3" s="72"/>
      <c r="WAN3" s="70"/>
      <c r="WAO3" s="70"/>
      <c r="WAQ3" s="70"/>
      <c r="WAR3" s="70"/>
      <c r="WBC3" s="72"/>
      <c r="WBD3" s="70"/>
      <c r="WBE3" s="70"/>
      <c r="WBG3" s="70"/>
      <c r="WBH3" s="70"/>
      <c r="WBS3" s="72"/>
      <c r="WBT3" s="70"/>
      <c r="WBU3" s="70"/>
      <c r="WBW3" s="70"/>
      <c r="WBX3" s="70"/>
      <c r="WCI3" s="72"/>
      <c r="WCJ3" s="70"/>
      <c r="WCK3" s="70"/>
      <c r="WCM3" s="70"/>
      <c r="WCN3" s="70"/>
      <c r="WCY3" s="72"/>
      <c r="WCZ3" s="70"/>
      <c r="WDA3" s="70"/>
      <c r="WDC3" s="70"/>
      <c r="WDD3" s="70"/>
      <c r="WDO3" s="72"/>
      <c r="WDP3" s="70"/>
      <c r="WDQ3" s="70"/>
      <c r="WDS3" s="70"/>
      <c r="WDT3" s="70"/>
      <c r="WEE3" s="72"/>
      <c r="WEF3" s="70"/>
      <c r="WEG3" s="70"/>
      <c r="WEI3" s="70"/>
      <c r="WEJ3" s="70"/>
      <c r="WEU3" s="72"/>
      <c r="WEV3" s="70"/>
      <c r="WEW3" s="70"/>
      <c r="WEY3" s="70"/>
      <c r="WEZ3" s="70"/>
      <c r="WFK3" s="72"/>
      <c r="WFL3" s="70"/>
      <c r="WFM3" s="70"/>
      <c r="WFO3" s="70"/>
      <c r="WFP3" s="70"/>
      <c r="WGA3" s="72"/>
      <c r="WGB3" s="70"/>
      <c r="WGC3" s="70"/>
      <c r="WGE3" s="70"/>
      <c r="WGF3" s="70"/>
      <c r="WGQ3" s="72"/>
      <c r="WGR3" s="70"/>
      <c r="WGS3" s="70"/>
      <c r="WGU3" s="70"/>
      <c r="WGV3" s="70"/>
      <c r="WHG3" s="72"/>
      <c r="WHH3" s="70"/>
      <c r="WHI3" s="70"/>
      <c r="WHK3" s="70"/>
      <c r="WHL3" s="70"/>
      <c r="WHW3" s="72"/>
      <c r="WHX3" s="70"/>
      <c r="WHY3" s="70"/>
      <c r="WIA3" s="70"/>
      <c r="WIB3" s="70"/>
      <c r="WIM3" s="72"/>
      <c r="WIN3" s="70"/>
      <c r="WIO3" s="70"/>
      <c r="WIQ3" s="70"/>
      <c r="WIR3" s="70"/>
      <c r="WJC3" s="72"/>
      <c r="WJD3" s="70"/>
      <c r="WJE3" s="70"/>
      <c r="WJG3" s="70"/>
      <c r="WJH3" s="70"/>
      <c r="WJS3" s="72"/>
      <c r="WJT3" s="70"/>
      <c r="WJU3" s="70"/>
      <c r="WJW3" s="70"/>
      <c r="WJX3" s="70"/>
      <c r="WKI3" s="72"/>
      <c r="WKJ3" s="70"/>
      <c r="WKK3" s="70"/>
      <c r="WKM3" s="70"/>
      <c r="WKN3" s="70"/>
      <c r="WKY3" s="72"/>
      <c r="WKZ3" s="70"/>
      <c r="WLA3" s="70"/>
      <c r="WLC3" s="70"/>
      <c r="WLD3" s="70"/>
      <c r="WLO3" s="72"/>
      <c r="WLP3" s="70"/>
      <c r="WLQ3" s="70"/>
      <c r="WLS3" s="70"/>
      <c r="WLT3" s="70"/>
      <c r="WME3" s="72"/>
      <c r="WMF3" s="70"/>
      <c r="WMG3" s="70"/>
      <c r="WMI3" s="70"/>
      <c r="WMJ3" s="70"/>
      <c r="WMU3" s="72"/>
      <c r="WMV3" s="70"/>
      <c r="WMW3" s="70"/>
      <c r="WMY3" s="70"/>
      <c r="WMZ3" s="70"/>
      <c r="WNK3" s="72"/>
      <c r="WNL3" s="70"/>
      <c r="WNM3" s="70"/>
      <c r="WNO3" s="70"/>
      <c r="WNP3" s="70"/>
      <c r="WOA3" s="72"/>
      <c r="WOB3" s="70"/>
      <c r="WOC3" s="70"/>
      <c r="WOE3" s="70"/>
      <c r="WOF3" s="70"/>
      <c r="WOQ3" s="72"/>
      <c r="WOR3" s="70"/>
      <c r="WOS3" s="70"/>
      <c r="WOU3" s="70"/>
      <c r="WOV3" s="70"/>
      <c r="WPG3" s="72"/>
      <c r="WPH3" s="70"/>
      <c r="WPI3" s="70"/>
      <c r="WPK3" s="70"/>
      <c r="WPL3" s="70"/>
      <c r="WPW3" s="72"/>
      <c r="WPX3" s="70"/>
      <c r="WPY3" s="70"/>
      <c r="WQA3" s="70"/>
      <c r="WQB3" s="70"/>
      <c r="WQM3" s="72"/>
      <c r="WQN3" s="70"/>
      <c r="WQO3" s="70"/>
      <c r="WQQ3" s="70"/>
      <c r="WQR3" s="70"/>
      <c r="WRC3" s="72"/>
      <c r="WRD3" s="70"/>
      <c r="WRE3" s="70"/>
      <c r="WRG3" s="70"/>
      <c r="WRH3" s="70"/>
      <c r="WRS3" s="72"/>
      <c r="WRT3" s="70"/>
      <c r="WRU3" s="70"/>
      <c r="WRW3" s="70"/>
      <c r="WRX3" s="70"/>
      <c r="WSI3" s="72"/>
      <c r="WSJ3" s="70"/>
      <c r="WSK3" s="70"/>
      <c r="WSM3" s="70"/>
      <c r="WSN3" s="70"/>
      <c r="WSY3" s="72"/>
      <c r="WSZ3" s="70"/>
      <c r="WTA3" s="70"/>
      <c r="WTC3" s="70"/>
      <c r="WTD3" s="70"/>
      <c r="WTO3" s="72"/>
      <c r="WTP3" s="70"/>
      <c r="WTQ3" s="70"/>
      <c r="WTS3" s="70"/>
      <c r="WTT3" s="70"/>
      <c r="WUE3" s="72"/>
      <c r="WUF3" s="70"/>
      <c r="WUG3" s="70"/>
      <c r="WUI3" s="70"/>
      <c r="WUJ3" s="70"/>
      <c r="WUU3" s="72"/>
      <c r="WUV3" s="70"/>
      <c r="WUW3" s="70"/>
      <c r="WUY3" s="70"/>
      <c r="WUZ3" s="70"/>
      <c r="WVK3" s="72"/>
      <c r="WVL3" s="70"/>
      <c r="WVM3" s="70"/>
      <c r="WVO3" s="70"/>
      <c r="WVP3" s="70"/>
      <c r="WWA3" s="72"/>
      <c r="WWB3" s="70"/>
      <c r="WWC3" s="70"/>
      <c r="WWE3" s="70"/>
      <c r="WWF3" s="70"/>
      <c r="WWQ3" s="72"/>
      <c r="WWR3" s="70"/>
      <c r="WWS3" s="70"/>
      <c r="WWU3" s="70"/>
      <c r="WWV3" s="70"/>
      <c r="WXG3" s="72"/>
      <c r="WXH3" s="70"/>
      <c r="WXI3" s="70"/>
      <c r="WXK3" s="70"/>
      <c r="WXL3" s="70"/>
      <c r="WXW3" s="72"/>
      <c r="WXX3" s="70"/>
      <c r="WXY3" s="70"/>
      <c r="WYA3" s="70"/>
      <c r="WYB3" s="70"/>
      <c r="WYM3" s="72"/>
      <c r="WYN3" s="70"/>
      <c r="WYO3" s="70"/>
      <c r="WYQ3" s="70"/>
      <c r="WYR3" s="70"/>
      <c r="WZC3" s="72"/>
      <c r="WZD3" s="70"/>
      <c r="WZE3" s="70"/>
      <c r="WZG3" s="70"/>
      <c r="WZH3" s="70"/>
      <c r="WZS3" s="72"/>
      <c r="WZT3" s="70"/>
      <c r="WZU3" s="70"/>
      <c r="WZW3" s="70"/>
      <c r="WZX3" s="70"/>
      <c r="XAI3" s="72"/>
      <c r="XAJ3" s="70"/>
      <c r="XAK3" s="70"/>
      <c r="XAM3" s="70"/>
      <c r="XAN3" s="70"/>
      <c r="XAY3" s="72"/>
      <c r="XAZ3" s="70"/>
      <c r="XBA3" s="70"/>
      <c r="XBC3" s="70"/>
      <c r="XBD3" s="70"/>
      <c r="XBO3" s="72"/>
      <c r="XBP3" s="70"/>
      <c r="XBQ3" s="70"/>
      <c r="XBS3" s="70"/>
      <c r="XBT3" s="70"/>
      <c r="XCE3" s="72"/>
      <c r="XCF3" s="70"/>
      <c r="XCG3" s="70"/>
      <c r="XCI3" s="70"/>
      <c r="XCJ3" s="70"/>
      <c r="XCU3" s="72"/>
      <c r="XCV3" s="70"/>
      <c r="XCW3" s="70"/>
      <c r="XCY3" s="70"/>
      <c r="XCZ3" s="70"/>
      <c r="XDK3" s="72"/>
      <c r="XDL3" s="70"/>
      <c r="XDM3" s="70"/>
      <c r="XDO3" s="70"/>
      <c r="XDP3" s="70"/>
      <c r="XEA3" s="72"/>
      <c r="XEB3" s="70"/>
      <c r="XEC3" s="70"/>
      <c r="XEE3" s="70"/>
      <c r="XEF3" s="70"/>
      <c r="XEQ3" s="72"/>
      <c r="XER3" s="70"/>
      <c r="XES3" s="70"/>
      <c r="XEU3" s="70"/>
      <c r="XEV3" s="70"/>
    </row>
    <row r="4" spans="1:1016 1027:2040 2051:3064 3075:4088 4099:5112 5123:6136 6147:7160 7171:8184 8195:9208 9219:10232 10243:11256 11267:12280 12291:13304 13315:14328 14339:15352 15363:16376" s="20" customFormat="1" ht="16.5" thickBot="1" x14ac:dyDescent="0.3">
      <c r="A4" s="66"/>
      <c r="B4" s="67"/>
      <c r="C4" s="79"/>
      <c r="D4" s="69"/>
      <c r="E4" s="70"/>
      <c r="F4" s="70"/>
      <c r="G4" s="70"/>
      <c r="H4" s="70"/>
      <c r="I4" s="70"/>
      <c r="J4" s="71"/>
      <c r="Q4" s="1"/>
      <c r="AD4" s="226"/>
    </row>
    <row r="5" spans="1:1016 1027:2040 2051:3064 3075:4088 4099:5112 5123:6136 6147:7160 7171:8184 8195:9208 9219:10232 10243:11256 11267:12280 12291:13304 13315:14328 14339:15352 15363:16376" s="20" customFormat="1" ht="30" customHeight="1" thickBot="1" x14ac:dyDescent="0.3">
      <c r="A5" s="66"/>
      <c r="B5" s="288" t="s">
        <v>110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1"/>
      <c r="R5" s="194" t="s">
        <v>107</v>
      </c>
      <c r="S5" s="194"/>
      <c r="T5" s="194"/>
      <c r="U5" s="194"/>
      <c r="V5" s="194"/>
      <c r="W5" s="194"/>
      <c r="X5" s="194"/>
      <c r="Y5" s="194"/>
      <c r="Z5" s="194"/>
      <c r="AA5" s="194"/>
      <c r="AB5" s="194"/>
      <c r="AD5" s="268"/>
      <c r="AE5" s="194"/>
      <c r="AF5" s="194"/>
      <c r="AG5" s="194"/>
      <c r="AH5" s="14"/>
      <c r="AI5" s="227" t="s">
        <v>108</v>
      </c>
      <c r="AJ5" s="195"/>
      <c r="AK5" s="195"/>
      <c r="AL5" s="196"/>
      <c r="AM5" s="196"/>
      <c r="AN5" s="197"/>
      <c r="AP5" s="269" t="s">
        <v>116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</row>
    <row r="6" spans="1:1016 1027:2040 2051:3064 3075:4088 4099:5112 5123:6136 6147:7160 7171:8184 8195:9208 9219:10232 10243:11256 11267:12280 12291:13304 13315:14328 14339:15352 15363:16376" s="20" customFormat="1" ht="38.25" customHeight="1" thickBot="1" x14ac:dyDescent="0.4">
      <c r="A6" s="66"/>
      <c r="B6" s="289" t="s">
        <v>1</v>
      </c>
      <c r="C6" s="176"/>
      <c r="D6" s="280" t="s">
        <v>3</v>
      </c>
      <c r="E6" s="282" t="s">
        <v>102</v>
      </c>
      <c r="F6" s="283"/>
      <c r="G6" s="213" t="s">
        <v>4</v>
      </c>
      <c r="H6" s="284" t="s">
        <v>5</v>
      </c>
      <c r="I6" s="285"/>
      <c r="J6" s="284" t="s">
        <v>6</v>
      </c>
      <c r="K6" s="285"/>
      <c r="L6" s="213" t="s">
        <v>7</v>
      </c>
      <c r="M6" s="284" t="s">
        <v>8</v>
      </c>
      <c r="N6" s="286"/>
      <c r="O6" s="286"/>
      <c r="P6" s="286"/>
      <c r="Q6" s="1"/>
      <c r="S6" s="273" t="s">
        <v>17</v>
      </c>
      <c r="T6" s="273"/>
      <c r="U6" s="273"/>
      <c r="V6" s="273"/>
      <c r="W6" s="273"/>
      <c r="X6" s="273"/>
      <c r="Y6" s="211"/>
      <c r="Z6" s="273" t="s">
        <v>18</v>
      </c>
      <c r="AA6" s="273"/>
      <c r="AB6" s="273"/>
      <c r="AD6" s="226"/>
      <c r="AE6" s="273" t="s">
        <v>17</v>
      </c>
      <c r="AF6" s="273"/>
      <c r="AG6" s="273"/>
      <c r="AH6" s="273"/>
      <c r="AI6" s="273"/>
      <c r="AJ6" s="273"/>
      <c r="AK6" s="211"/>
      <c r="AL6" s="273" t="s">
        <v>18</v>
      </c>
      <c r="AM6" s="273"/>
      <c r="AN6" s="273"/>
      <c r="AQ6" s="108"/>
      <c r="AR6" s="108"/>
      <c r="AS6" s="108"/>
      <c r="AT6" s="108"/>
      <c r="AU6" s="108"/>
      <c r="AV6" s="108"/>
      <c r="AW6" s="108"/>
      <c r="AX6" s="108"/>
      <c r="AY6" s="109"/>
      <c r="AZ6" s="108"/>
      <c r="BA6" s="108"/>
      <c r="BB6" s="108"/>
    </row>
    <row r="7" spans="1:1016 1027:2040 2051:3064 3075:4088 4099:5112 5123:6136 6147:7160 7171:8184 8195:9208 9219:10232 10243:11256 11267:12280 12291:13304 13315:14328 14339:15352 15363:16376" s="20" customFormat="1" ht="73.900000000000006" customHeight="1" thickBot="1" x14ac:dyDescent="0.3">
      <c r="A7" s="66"/>
      <c r="B7" s="290"/>
      <c r="C7" s="80"/>
      <c r="D7" s="281"/>
      <c r="E7" s="73" t="s">
        <v>9</v>
      </c>
      <c r="F7" s="74" t="s">
        <v>10</v>
      </c>
      <c r="G7" s="73" t="s">
        <v>9</v>
      </c>
      <c r="H7" s="73" t="s">
        <v>9</v>
      </c>
      <c r="I7" s="74" t="s">
        <v>10</v>
      </c>
      <c r="J7" s="75" t="s">
        <v>11</v>
      </c>
      <c r="K7" s="76" t="s">
        <v>12</v>
      </c>
      <c r="L7" s="73" t="s">
        <v>9</v>
      </c>
      <c r="M7" s="77" t="s">
        <v>13</v>
      </c>
      <c r="N7" s="208" t="s">
        <v>16</v>
      </c>
      <c r="O7" s="77" t="s">
        <v>14</v>
      </c>
      <c r="P7" s="154" t="s">
        <v>15</v>
      </c>
      <c r="Q7" s="1"/>
      <c r="R7" s="107" t="s">
        <v>19</v>
      </c>
      <c r="S7" s="73" t="s">
        <v>20</v>
      </c>
      <c r="T7" s="90" t="s">
        <v>21</v>
      </c>
      <c r="U7" s="90" t="s">
        <v>22</v>
      </c>
      <c r="V7" s="90" t="s">
        <v>23</v>
      </c>
      <c r="W7" s="90" t="s">
        <v>24</v>
      </c>
      <c r="X7" s="92" t="s">
        <v>25</v>
      </c>
      <c r="Z7" s="97" t="s">
        <v>26</v>
      </c>
      <c r="AA7" s="91" t="s">
        <v>85</v>
      </c>
      <c r="AB7" s="98" t="s">
        <v>25</v>
      </c>
      <c r="AD7" s="107" t="s">
        <v>19</v>
      </c>
      <c r="AE7" s="73" t="s">
        <v>20</v>
      </c>
      <c r="AF7" s="90" t="s">
        <v>21</v>
      </c>
      <c r="AG7" s="90" t="s">
        <v>22</v>
      </c>
      <c r="AH7" s="90" t="s">
        <v>23</v>
      </c>
      <c r="AI7" s="90" t="s">
        <v>24</v>
      </c>
      <c r="AJ7" s="92" t="s">
        <v>25</v>
      </c>
      <c r="AL7" s="97" t="s">
        <v>26</v>
      </c>
      <c r="AM7" s="91" t="s">
        <v>27</v>
      </c>
      <c r="AN7" s="98" t="s">
        <v>25</v>
      </c>
      <c r="AP7" s="107" t="s">
        <v>19</v>
      </c>
      <c r="AQ7" s="73" t="s">
        <v>31</v>
      </c>
      <c r="AR7" s="90" t="s">
        <v>32</v>
      </c>
      <c r="AS7" s="90" t="s">
        <v>33</v>
      </c>
      <c r="AT7" s="90" t="s">
        <v>34</v>
      </c>
      <c r="AU7" s="90" t="s">
        <v>35</v>
      </c>
      <c r="AV7" s="90" t="s">
        <v>36</v>
      </c>
      <c r="AW7" s="90" t="s">
        <v>37</v>
      </c>
      <c r="AX7" s="90" t="s">
        <v>38</v>
      </c>
      <c r="AY7" s="91" t="s">
        <v>39</v>
      </c>
      <c r="AZ7" s="90" t="s">
        <v>40</v>
      </c>
      <c r="BA7" s="90" t="s">
        <v>41</v>
      </c>
      <c r="BB7" s="92" t="s">
        <v>42</v>
      </c>
    </row>
    <row r="8" spans="1:1016 1027:2040 2051:3064 3075:4088 4099:5112 5123:6136 6147:7160 7171:8184 8195:9208 9219:10232 10243:11256 11267:12280 12291:13304 13315:14328 14339:15352 15363:16376" ht="16.5" thickBot="1" x14ac:dyDescent="0.3">
      <c r="A8" s="66"/>
      <c r="B8" s="3"/>
      <c r="C8" s="3"/>
      <c r="D8" s="7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4">
        <v>12</v>
      </c>
      <c r="R8" s="93">
        <v>10</v>
      </c>
      <c r="S8" s="5">
        <v>13</v>
      </c>
      <c r="T8" s="9">
        <v>14</v>
      </c>
      <c r="U8" s="9">
        <v>15</v>
      </c>
      <c r="V8" s="9">
        <v>16</v>
      </c>
      <c r="W8" s="9">
        <v>17</v>
      </c>
      <c r="X8" s="4">
        <v>18</v>
      </c>
      <c r="Y8" s="20"/>
      <c r="Z8" s="8">
        <v>19</v>
      </c>
      <c r="AA8" s="9">
        <v>29</v>
      </c>
      <c r="AB8" s="4">
        <v>21</v>
      </c>
      <c r="AC8" s="20"/>
      <c r="AD8" s="93">
        <v>10</v>
      </c>
      <c r="AE8" s="5">
        <v>13</v>
      </c>
      <c r="AF8" s="9">
        <v>14</v>
      </c>
      <c r="AG8" s="9">
        <v>15</v>
      </c>
      <c r="AH8" s="9">
        <v>16</v>
      </c>
      <c r="AI8" s="9">
        <v>17</v>
      </c>
      <c r="AJ8" s="4">
        <v>18</v>
      </c>
      <c r="AL8" s="8">
        <v>19</v>
      </c>
      <c r="AM8" s="9">
        <v>29</v>
      </c>
      <c r="AN8" s="4">
        <v>21</v>
      </c>
      <c r="AP8" s="93">
        <v>10</v>
      </c>
      <c r="AQ8" s="5">
        <v>22</v>
      </c>
      <c r="AR8" s="9">
        <f>AQ8+1</f>
        <v>23</v>
      </c>
      <c r="AS8" s="9">
        <f t="shared" ref="AS8:BB8" si="0">AR8+1</f>
        <v>24</v>
      </c>
      <c r="AT8" s="9">
        <f t="shared" si="0"/>
        <v>25</v>
      </c>
      <c r="AU8" s="9">
        <f t="shared" si="0"/>
        <v>26</v>
      </c>
      <c r="AV8" s="9">
        <f t="shared" si="0"/>
        <v>27</v>
      </c>
      <c r="AW8" s="9">
        <f t="shared" si="0"/>
        <v>28</v>
      </c>
      <c r="AX8" s="9">
        <f t="shared" si="0"/>
        <v>29</v>
      </c>
      <c r="AY8" s="9">
        <f t="shared" si="0"/>
        <v>30</v>
      </c>
      <c r="AZ8" s="9">
        <f t="shared" si="0"/>
        <v>31</v>
      </c>
      <c r="BA8" s="9">
        <f t="shared" si="0"/>
        <v>32</v>
      </c>
      <c r="BB8" s="4">
        <f t="shared" si="0"/>
        <v>33</v>
      </c>
    </row>
    <row r="9" spans="1:1016 1027:2040 2051:3064 3075:4088 4099:5112 5123:6136 6147:7160 7171:8184 8195:9208 9219:10232 10243:11256 11267:12280 12291:13304 13315:14328 14339:15352 15363:16376" s="114" customFormat="1" ht="18" thickBot="1" x14ac:dyDescent="0.35">
      <c r="A9" s="66"/>
      <c r="B9" s="182" t="s">
        <v>43</v>
      </c>
      <c r="C9" s="111"/>
      <c r="D9" s="177" t="s">
        <v>44</v>
      </c>
      <c r="E9" s="215">
        <v>2433600</v>
      </c>
      <c r="F9" s="113"/>
      <c r="G9" s="113"/>
      <c r="H9" s="113"/>
      <c r="I9" s="113"/>
      <c r="J9" s="113"/>
      <c r="K9" s="113"/>
      <c r="L9" s="113"/>
      <c r="M9" s="113"/>
      <c r="N9" s="174">
        <v>2433600</v>
      </c>
      <c r="O9" s="113"/>
      <c r="P9" s="116"/>
      <c r="Q9" s="1"/>
      <c r="R9" s="221">
        <v>2433600</v>
      </c>
      <c r="S9" s="131"/>
      <c r="T9" s="132" t="s">
        <v>0</v>
      </c>
      <c r="U9" s="133"/>
      <c r="V9" s="132" t="s">
        <v>0</v>
      </c>
      <c r="W9" s="132" t="s">
        <v>0</v>
      </c>
      <c r="X9" s="134"/>
      <c r="Y9" s="20"/>
      <c r="Z9" s="151" t="s">
        <v>0</v>
      </c>
      <c r="AA9" s="118"/>
      <c r="AB9" s="119"/>
      <c r="AC9" s="20"/>
      <c r="AD9" s="228">
        <f>SUM(AE9:AN9)</f>
        <v>100</v>
      </c>
      <c r="AE9" s="240"/>
      <c r="AF9" s="241">
        <v>35</v>
      </c>
      <c r="AG9" s="241"/>
      <c r="AH9" s="241">
        <v>5</v>
      </c>
      <c r="AI9" s="241">
        <v>55</v>
      </c>
      <c r="AJ9" s="112"/>
      <c r="AK9" s="242"/>
      <c r="AL9" s="117">
        <v>5</v>
      </c>
      <c r="AM9" s="118"/>
      <c r="AN9" s="119"/>
      <c r="AO9" s="1"/>
      <c r="AP9" s="115">
        <f>SUM(AQ9:BB9)</f>
        <v>2433600</v>
      </c>
      <c r="AQ9" s="120">
        <v>130000</v>
      </c>
      <c r="AR9" s="121">
        <v>130000</v>
      </c>
      <c r="AS9" s="121">
        <v>130000</v>
      </c>
      <c r="AT9" s="121">
        <v>130000</v>
      </c>
      <c r="AU9" s="121">
        <v>217360</v>
      </c>
      <c r="AV9" s="121">
        <v>392080</v>
      </c>
      <c r="AW9" s="121">
        <v>479440</v>
      </c>
      <c r="AX9" s="121">
        <v>304720</v>
      </c>
      <c r="AY9" s="122">
        <v>130000</v>
      </c>
      <c r="AZ9" s="121">
        <v>130000</v>
      </c>
      <c r="BA9" s="121">
        <v>130000</v>
      </c>
      <c r="BB9" s="123">
        <v>130000</v>
      </c>
    </row>
    <row r="10" spans="1:1016 1027:2040 2051:3064 3075:4088 4099:5112 5123:6136 6147:7160 7171:8184 8195:9208 9219:10232 10243:11256 11267:12280 12291:13304 13315:14328 14339:15352 15363:16376" ht="17.25" x14ac:dyDescent="0.3">
      <c r="A10" s="66"/>
      <c r="B10" s="183" t="s">
        <v>91</v>
      </c>
      <c r="C10" s="21"/>
      <c r="D10" s="7" t="s">
        <v>75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56"/>
      <c r="R10" s="222"/>
      <c r="S10" s="135"/>
      <c r="T10" s="136"/>
      <c r="U10" s="136"/>
      <c r="V10" s="136"/>
      <c r="W10" s="136"/>
      <c r="X10" s="137"/>
      <c r="Y10" s="20"/>
      <c r="Z10" s="138"/>
      <c r="AA10" s="87"/>
      <c r="AB10" s="102"/>
      <c r="AC10" s="20"/>
      <c r="AD10" s="93"/>
      <c r="AE10" s="5"/>
      <c r="AF10" s="9"/>
      <c r="AG10" s="9"/>
      <c r="AH10" s="9"/>
      <c r="AI10" s="9"/>
      <c r="AJ10" s="4"/>
      <c r="AK10" s="170"/>
      <c r="AL10" s="101"/>
      <c r="AM10" s="87"/>
      <c r="AN10" s="102"/>
      <c r="AP10" s="95"/>
      <c r="AQ10" s="2"/>
      <c r="AR10" s="24"/>
      <c r="AS10" s="24"/>
      <c r="AT10" s="24"/>
      <c r="AU10" s="24"/>
      <c r="AV10" s="24"/>
      <c r="AW10" s="24"/>
      <c r="AX10" s="24"/>
      <c r="AY10" s="87"/>
      <c r="AZ10" s="24"/>
      <c r="BA10" s="24"/>
      <c r="BB10" s="62"/>
    </row>
    <row r="11" spans="1:1016 1027:2040 2051:3064 3075:4088 4099:5112 5123:6136 6147:7160 7171:8184 8195:9208 9219:10232 10243:11256 11267:12280 12291:13304 13315:14328 14339:15352 15363:16376" ht="17.25" x14ac:dyDescent="0.3">
      <c r="A11" s="66"/>
      <c r="B11" s="183" t="s">
        <v>49</v>
      </c>
      <c r="C11" s="21"/>
      <c r="D11" s="7" t="s">
        <v>75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62"/>
      <c r="R11" s="222"/>
      <c r="S11" s="135"/>
      <c r="T11" s="136"/>
      <c r="U11" s="136"/>
      <c r="V11" s="136"/>
      <c r="W11" s="136"/>
      <c r="X11" s="137"/>
      <c r="Y11" s="20"/>
      <c r="Z11" s="138"/>
      <c r="AA11" s="87"/>
      <c r="AB11" s="102"/>
      <c r="AC11" s="20"/>
      <c r="AD11" s="93"/>
      <c r="AE11" s="5"/>
      <c r="AF11" s="9"/>
      <c r="AG11" s="9"/>
      <c r="AH11" s="9"/>
      <c r="AI11" s="9"/>
      <c r="AJ11" s="4"/>
      <c r="AK11" s="170"/>
      <c r="AL11" s="101"/>
      <c r="AM11" s="87"/>
      <c r="AN11" s="102"/>
      <c r="AP11" s="95"/>
      <c r="AQ11" s="2"/>
      <c r="AR11" s="24"/>
      <c r="AS11" s="24"/>
      <c r="AT11" s="24"/>
      <c r="AU11" s="24"/>
      <c r="AV11" s="24"/>
      <c r="AW11" s="24"/>
      <c r="AX11" s="24"/>
      <c r="AY11" s="87"/>
      <c r="AZ11" s="24"/>
      <c r="BA11" s="24"/>
      <c r="BB11" s="62"/>
    </row>
    <row r="12" spans="1:1016 1027:2040 2051:3064 3075:4088 4099:5112 5123:6136 6147:7160 7171:8184 8195:9208 9219:10232 10243:11256 11267:12280 12291:13304 13315:14328 14339:15352 15363:16376" ht="17.25" x14ac:dyDescent="0.3">
      <c r="A12" s="66"/>
      <c r="B12" s="184" t="s">
        <v>50</v>
      </c>
      <c r="C12" s="42"/>
      <c r="D12" s="178" t="s">
        <v>75</v>
      </c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58"/>
      <c r="R12" s="223"/>
      <c r="S12" s="139"/>
      <c r="T12" s="140"/>
      <c r="U12" s="140"/>
      <c r="V12" s="140"/>
      <c r="W12" s="140"/>
      <c r="X12" s="141"/>
      <c r="Y12" s="20"/>
      <c r="Z12" s="142"/>
      <c r="AA12" s="88"/>
      <c r="AB12" s="104"/>
      <c r="AC12" s="20"/>
      <c r="AD12" s="229"/>
      <c r="AE12" s="243"/>
      <c r="AF12" s="244"/>
      <c r="AG12" s="244"/>
      <c r="AH12" s="244"/>
      <c r="AI12" s="244"/>
      <c r="AJ12" s="28"/>
      <c r="AK12" s="170"/>
      <c r="AL12" s="103"/>
      <c r="AM12" s="88"/>
      <c r="AN12" s="104"/>
      <c r="AP12" s="57"/>
      <c r="AQ12" s="29"/>
      <c r="AR12" s="32"/>
      <c r="AS12" s="32"/>
      <c r="AT12" s="32"/>
      <c r="AU12" s="32"/>
      <c r="AV12" s="32"/>
      <c r="AW12" s="32"/>
      <c r="AX12" s="32"/>
      <c r="AY12" s="88"/>
      <c r="AZ12" s="32"/>
      <c r="BA12" s="32"/>
      <c r="BB12" s="58"/>
    </row>
    <row r="13" spans="1:1016 1027:2040 2051:3064 3075:4088 4099:5112 5123:6136 6147:7160 7171:8184 8195:9208 9219:10232 10243:11256 11267:12280 12291:13304 13315:14328 14339:15352 15363:16376" ht="17.25" x14ac:dyDescent="0.3">
      <c r="A13" s="66"/>
      <c r="B13" s="184" t="s">
        <v>51</v>
      </c>
      <c r="C13" s="27"/>
      <c r="D13" s="178" t="s">
        <v>75</v>
      </c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58"/>
      <c r="R13" s="223"/>
      <c r="S13" s="139"/>
      <c r="T13" s="140"/>
      <c r="U13" s="140"/>
      <c r="V13" s="140"/>
      <c r="W13" s="140"/>
      <c r="X13" s="141"/>
      <c r="Y13" s="20"/>
      <c r="Z13" s="142"/>
      <c r="AA13" s="88"/>
      <c r="AB13" s="104"/>
      <c r="AC13" s="20"/>
      <c r="AD13" s="229"/>
      <c r="AE13" s="243"/>
      <c r="AF13" s="244"/>
      <c r="AG13" s="244"/>
      <c r="AH13" s="244"/>
      <c r="AI13" s="244"/>
      <c r="AJ13" s="28"/>
      <c r="AK13" s="170"/>
      <c r="AL13" s="103"/>
      <c r="AM13" s="88"/>
      <c r="AN13" s="104"/>
      <c r="AP13" s="57"/>
      <c r="AQ13" s="29"/>
      <c r="AR13" s="32"/>
      <c r="AS13" s="32"/>
      <c r="AT13" s="32"/>
      <c r="AU13" s="32"/>
      <c r="AV13" s="32"/>
      <c r="AW13" s="32"/>
      <c r="AX13" s="32"/>
      <c r="AY13" s="88"/>
      <c r="AZ13" s="32"/>
      <c r="BA13" s="32"/>
      <c r="BB13" s="58"/>
    </row>
    <row r="14" spans="1:1016 1027:2040 2051:3064 3075:4088 4099:5112 5123:6136 6147:7160 7171:8184 8195:9208 9219:10232 10243:11256 11267:12280 12291:13304 13315:14328 14339:15352 15363:16376" ht="17.25" x14ac:dyDescent="0.3">
      <c r="A14" s="66"/>
      <c r="B14" s="184" t="s">
        <v>52</v>
      </c>
      <c r="C14" s="27"/>
      <c r="D14" s="178" t="s">
        <v>75</v>
      </c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8"/>
      <c r="R14" s="223"/>
      <c r="S14" s="139"/>
      <c r="T14" s="140"/>
      <c r="U14" s="140"/>
      <c r="V14" s="140"/>
      <c r="W14" s="140"/>
      <c r="X14" s="141"/>
      <c r="Y14" s="20"/>
      <c r="Z14" s="142"/>
      <c r="AA14" s="88"/>
      <c r="AB14" s="104"/>
      <c r="AC14" s="20"/>
      <c r="AD14" s="229"/>
      <c r="AE14" s="243"/>
      <c r="AF14" s="244"/>
      <c r="AG14" s="244"/>
      <c r="AH14" s="244"/>
      <c r="AI14" s="244"/>
      <c r="AJ14" s="28"/>
      <c r="AK14" s="170"/>
      <c r="AL14" s="103"/>
      <c r="AM14" s="88"/>
      <c r="AN14" s="104"/>
      <c r="AP14" s="57"/>
      <c r="AQ14" s="29"/>
      <c r="AR14" s="32"/>
      <c r="AS14" s="32"/>
      <c r="AT14" s="32"/>
      <c r="AU14" s="32"/>
      <c r="AV14" s="32"/>
      <c r="AW14" s="32"/>
      <c r="AX14" s="32"/>
      <c r="AY14" s="88"/>
      <c r="AZ14" s="32"/>
      <c r="BA14" s="32"/>
      <c r="BB14" s="58"/>
    </row>
    <row r="15" spans="1:1016 1027:2040 2051:3064 3075:4088 4099:5112 5123:6136 6147:7160 7171:8184 8195:9208 9219:10232 10243:11256 11267:12280 12291:13304 13315:14328 14339:15352 15363:16376" ht="17.25" x14ac:dyDescent="0.3">
      <c r="A15" s="66"/>
      <c r="B15" s="185" t="s">
        <v>53</v>
      </c>
      <c r="C15" s="27"/>
      <c r="D15" s="178" t="s">
        <v>75</v>
      </c>
      <c r="E15" s="31"/>
      <c r="F15" s="32"/>
      <c r="G15" s="32"/>
      <c r="H15" s="32"/>
      <c r="I15" s="32"/>
      <c r="J15" s="32"/>
      <c r="K15" s="32"/>
      <c r="L15" s="32"/>
      <c r="M15" s="33"/>
      <c r="N15" s="33"/>
      <c r="O15" s="43"/>
      <c r="P15" s="158"/>
      <c r="R15" s="223"/>
      <c r="S15" s="139"/>
      <c r="T15" s="140"/>
      <c r="U15" s="140"/>
      <c r="V15" s="140"/>
      <c r="W15" s="140"/>
      <c r="X15" s="141"/>
      <c r="Y15" s="20"/>
      <c r="Z15" s="142"/>
      <c r="AA15" s="88"/>
      <c r="AB15" s="104"/>
      <c r="AC15" s="20"/>
      <c r="AD15" s="229"/>
      <c r="AE15" s="243"/>
      <c r="AF15" s="244"/>
      <c r="AG15" s="244"/>
      <c r="AH15" s="244"/>
      <c r="AI15" s="244"/>
      <c r="AJ15" s="28"/>
      <c r="AK15" s="170"/>
      <c r="AL15" s="103"/>
      <c r="AM15" s="88"/>
      <c r="AN15" s="104"/>
      <c r="AP15" s="57"/>
      <c r="AQ15" s="29"/>
      <c r="AR15" s="32"/>
      <c r="AS15" s="32"/>
      <c r="AT15" s="32"/>
      <c r="AU15" s="32"/>
      <c r="AV15" s="32"/>
      <c r="AW15" s="32"/>
      <c r="AX15" s="32"/>
      <c r="AY15" s="88"/>
      <c r="AZ15" s="32"/>
      <c r="BA15" s="32"/>
      <c r="BB15" s="58"/>
    </row>
    <row r="16" spans="1:1016 1027:2040 2051:3064 3075:4088 4099:5112 5123:6136 6147:7160 7171:8184 8195:9208 9219:10232 10243:11256 11267:12280 12291:13304 13315:14328 14339:15352 15363:16376" ht="17.25" x14ac:dyDescent="0.3">
      <c r="A16" s="66"/>
      <c r="B16" s="185" t="s">
        <v>54</v>
      </c>
      <c r="C16" s="27"/>
      <c r="D16" s="178" t="s">
        <v>75</v>
      </c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158"/>
      <c r="R16" s="223"/>
      <c r="S16" s="139"/>
      <c r="T16" s="140"/>
      <c r="U16" s="140"/>
      <c r="V16" s="140"/>
      <c r="W16" s="140"/>
      <c r="X16" s="141"/>
      <c r="Y16" s="20"/>
      <c r="Z16" s="142"/>
      <c r="AA16" s="88"/>
      <c r="AB16" s="104"/>
      <c r="AC16" s="20"/>
      <c r="AD16" s="229"/>
      <c r="AE16" s="243"/>
      <c r="AF16" s="244"/>
      <c r="AG16" s="244"/>
      <c r="AH16" s="244"/>
      <c r="AI16" s="244"/>
      <c r="AJ16" s="28"/>
      <c r="AK16" s="170"/>
      <c r="AL16" s="103"/>
      <c r="AM16" s="88"/>
      <c r="AN16" s="104"/>
      <c r="AP16" s="57"/>
      <c r="AQ16" s="29"/>
      <c r="AR16" s="32"/>
      <c r="AS16" s="32"/>
      <c r="AT16" s="32"/>
      <c r="AU16" s="32"/>
      <c r="AV16" s="32"/>
      <c r="AW16" s="32"/>
      <c r="AX16" s="32"/>
      <c r="AY16" s="88"/>
      <c r="AZ16" s="32"/>
      <c r="BA16" s="32"/>
      <c r="BB16" s="58"/>
    </row>
    <row r="17" spans="1:79" ht="17.25" x14ac:dyDescent="0.3">
      <c r="A17" s="66"/>
      <c r="B17" s="184" t="s">
        <v>55</v>
      </c>
      <c r="C17" s="27"/>
      <c r="D17" s="178" t="s">
        <v>75</v>
      </c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3"/>
      <c r="R17" s="223"/>
      <c r="S17" s="139"/>
      <c r="T17" s="140"/>
      <c r="U17" s="140"/>
      <c r="V17" s="140"/>
      <c r="W17" s="140"/>
      <c r="X17" s="141"/>
      <c r="Y17" s="20"/>
      <c r="Z17" s="142"/>
      <c r="AA17" s="88"/>
      <c r="AB17" s="104"/>
      <c r="AC17" s="20"/>
      <c r="AD17" s="229"/>
      <c r="AE17" s="243"/>
      <c r="AF17" s="244"/>
      <c r="AG17" s="244"/>
      <c r="AH17" s="244"/>
      <c r="AI17" s="244"/>
      <c r="AJ17" s="28"/>
      <c r="AK17" s="170"/>
      <c r="AL17" s="103"/>
      <c r="AM17" s="88"/>
      <c r="AN17" s="104"/>
      <c r="AP17" s="57"/>
      <c r="AQ17" s="29"/>
      <c r="AR17" s="32"/>
      <c r="AS17" s="32"/>
      <c r="AT17" s="32"/>
      <c r="AU17" s="32"/>
      <c r="AV17" s="32"/>
      <c r="AW17" s="32"/>
      <c r="AX17" s="32"/>
      <c r="AY17" s="88"/>
      <c r="AZ17" s="32"/>
      <c r="BA17" s="32"/>
      <c r="BB17" s="58"/>
    </row>
    <row r="18" spans="1:79" s="20" customFormat="1" ht="17.25" x14ac:dyDescent="0.3">
      <c r="A18" s="66"/>
      <c r="B18" s="185" t="s">
        <v>105</v>
      </c>
      <c r="C18" s="45"/>
      <c r="D18" s="60" t="s">
        <v>75</v>
      </c>
      <c r="E18" s="48"/>
      <c r="F18" s="43"/>
      <c r="G18" s="43"/>
      <c r="H18" s="43"/>
      <c r="I18" s="43"/>
      <c r="J18" s="43"/>
      <c r="K18" s="43"/>
      <c r="L18" s="43"/>
      <c r="M18" s="43"/>
      <c r="N18" s="43"/>
      <c r="O18" s="33"/>
      <c r="P18" s="158"/>
      <c r="Q18" s="1"/>
      <c r="R18" s="223"/>
      <c r="S18" s="139"/>
      <c r="T18" s="140"/>
      <c r="U18" s="140"/>
      <c r="V18" s="140"/>
      <c r="W18" s="140"/>
      <c r="X18" s="141"/>
      <c r="Z18" s="142"/>
      <c r="AA18" s="88"/>
      <c r="AB18" s="104"/>
      <c r="AD18" s="229"/>
      <c r="AE18" s="243"/>
      <c r="AF18" s="244"/>
      <c r="AG18" s="244"/>
      <c r="AH18" s="244"/>
      <c r="AI18" s="244"/>
      <c r="AJ18" s="28"/>
      <c r="AK18" s="226"/>
      <c r="AL18" s="103"/>
      <c r="AM18" s="88"/>
      <c r="AN18" s="104"/>
      <c r="AO18" s="1"/>
      <c r="AP18" s="57"/>
      <c r="AQ18" s="29"/>
      <c r="AR18" s="32"/>
      <c r="AS18" s="32"/>
      <c r="AT18" s="32"/>
      <c r="AU18" s="32"/>
      <c r="AV18" s="32"/>
      <c r="AW18" s="32"/>
      <c r="AX18" s="32"/>
      <c r="AY18" s="88"/>
      <c r="AZ18" s="32"/>
      <c r="BA18" s="32"/>
      <c r="BB18" s="58"/>
    </row>
    <row r="19" spans="1:79" ht="17.25" x14ac:dyDescent="0.3">
      <c r="A19" s="66"/>
      <c r="B19" s="186" t="s">
        <v>106</v>
      </c>
      <c r="C19" s="27"/>
      <c r="D19" s="178" t="s">
        <v>75</v>
      </c>
      <c r="E19" s="31"/>
      <c r="F19" s="32"/>
      <c r="G19" s="32"/>
      <c r="H19" s="32"/>
      <c r="I19" s="32"/>
      <c r="J19" s="32"/>
      <c r="K19" s="32"/>
      <c r="L19" s="32"/>
      <c r="M19" s="43"/>
      <c r="N19" s="32"/>
      <c r="O19" s="33"/>
      <c r="P19" s="158"/>
      <c r="R19" s="223"/>
      <c r="S19" s="139"/>
      <c r="T19" s="140"/>
      <c r="U19" s="140"/>
      <c r="V19" s="140"/>
      <c r="W19" s="140"/>
      <c r="X19" s="141"/>
      <c r="Y19" s="20"/>
      <c r="Z19" s="142"/>
      <c r="AA19" s="88"/>
      <c r="AB19" s="104"/>
      <c r="AC19" s="20"/>
      <c r="AD19" s="229"/>
      <c r="AE19" s="243"/>
      <c r="AF19" s="244"/>
      <c r="AG19" s="244"/>
      <c r="AH19" s="244"/>
      <c r="AI19" s="244"/>
      <c r="AJ19" s="28"/>
      <c r="AK19" s="170"/>
      <c r="AL19" s="103"/>
      <c r="AM19" s="88"/>
      <c r="AN19" s="104"/>
      <c r="AP19" s="57"/>
      <c r="AQ19" s="29"/>
      <c r="AR19" s="32"/>
      <c r="AS19" s="32"/>
      <c r="AT19" s="32"/>
      <c r="AU19" s="32"/>
      <c r="AV19" s="32"/>
      <c r="AW19" s="32"/>
      <c r="AX19" s="32"/>
      <c r="AY19" s="88"/>
      <c r="AZ19" s="32"/>
      <c r="BA19" s="32"/>
      <c r="BB19" s="58"/>
    </row>
    <row r="20" spans="1:79" ht="18" thickBot="1" x14ac:dyDescent="0.35">
      <c r="A20" s="66"/>
      <c r="B20" s="187" t="s">
        <v>56</v>
      </c>
      <c r="C20" s="34"/>
      <c r="D20" s="179" t="s">
        <v>75</v>
      </c>
      <c r="E20" s="38"/>
      <c r="F20" s="39"/>
      <c r="G20" s="39"/>
      <c r="H20" s="39"/>
      <c r="I20" s="39"/>
      <c r="J20" s="39"/>
      <c r="K20" s="39"/>
      <c r="L20" s="39"/>
      <c r="M20" s="40"/>
      <c r="N20" s="40"/>
      <c r="O20" s="39"/>
      <c r="P20" s="164"/>
      <c r="R20" s="224"/>
      <c r="S20" s="143"/>
      <c r="T20" s="144"/>
      <c r="U20" s="144"/>
      <c r="V20" s="144"/>
      <c r="W20" s="144"/>
      <c r="X20" s="145"/>
      <c r="Y20" s="20"/>
      <c r="Z20" s="146"/>
      <c r="AA20" s="89"/>
      <c r="AB20" s="106"/>
      <c r="AC20" s="20"/>
      <c r="AD20" s="230"/>
      <c r="AE20" s="245"/>
      <c r="AF20" s="246"/>
      <c r="AG20" s="246"/>
      <c r="AH20" s="246"/>
      <c r="AI20" s="246"/>
      <c r="AJ20" s="35"/>
      <c r="AK20" s="170"/>
      <c r="AL20" s="105"/>
      <c r="AM20" s="89"/>
      <c r="AN20" s="106"/>
      <c r="AP20" s="96"/>
      <c r="AQ20" s="36"/>
      <c r="AR20" s="39"/>
      <c r="AS20" s="39"/>
      <c r="AT20" s="39"/>
      <c r="AU20" s="39"/>
      <c r="AV20" s="39"/>
      <c r="AW20" s="39"/>
      <c r="AX20" s="39"/>
      <c r="AY20" s="89"/>
      <c r="AZ20" s="39"/>
      <c r="BA20" s="39"/>
      <c r="BB20" s="59"/>
    </row>
    <row r="21" spans="1:79" s="114" customFormat="1" ht="17.25" x14ac:dyDescent="0.3">
      <c r="A21" s="66"/>
      <c r="B21" s="188" t="s">
        <v>57</v>
      </c>
      <c r="C21" s="124"/>
      <c r="D21" s="180" t="s">
        <v>80</v>
      </c>
      <c r="E21" s="216">
        <v>452585.41714285722</v>
      </c>
      <c r="F21" s="126"/>
      <c r="G21" s="126"/>
      <c r="H21" s="126"/>
      <c r="I21" s="126"/>
      <c r="J21" s="126"/>
      <c r="K21" s="126"/>
      <c r="L21" s="126"/>
      <c r="M21" s="126"/>
      <c r="N21" s="190">
        <v>452585.41714285722</v>
      </c>
      <c r="O21" s="126"/>
      <c r="P21" s="127"/>
      <c r="Q21" s="1"/>
      <c r="R21" s="221">
        <v>452585.41714285722</v>
      </c>
      <c r="S21" s="147" t="s">
        <v>0</v>
      </c>
      <c r="T21" s="148"/>
      <c r="U21" s="149" t="s">
        <v>0</v>
      </c>
      <c r="V21" s="148"/>
      <c r="W21" s="148"/>
      <c r="X21" s="152" t="s">
        <v>0</v>
      </c>
      <c r="Y21" s="20"/>
      <c r="Z21" s="150"/>
      <c r="AA21" s="129"/>
      <c r="AB21" s="130"/>
      <c r="AC21" s="20"/>
      <c r="AD21" s="231">
        <f>SUM(AE21:AN21)</f>
        <v>100</v>
      </c>
      <c r="AE21" s="247">
        <v>55</v>
      </c>
      <c r="AF21" s="248"/>
      <c r="AG21" s="248">
        <v>35</v>
      </c>
      <c r="AH21" s="248"/>
      <c r="AI21" s="248"/>
      <c r="AJ21" s="125">
        <v>10</v>
      </c>
      <c r="AK21" s="242"/>
      <c r="AL21" s="128"/>
      <c r="AM21" s="129"/>
      <c r="AN21" s="130"/>
      <c r="AO21" s="1"/>
      <c r="AP21" s="115">
        <f>SUM(AQ21:BB21)</f>
        <v>452585.41714285722</v>
      </c>
      <c r="AQ21" s="120">
        <v>89462.88</v>
      </c>
      <c r="AR21" s="121">
        <v>60580.594285714295</v>
      </c>
      <c r="AS21" s="121">
        <v>21589.508571428574</v>
      </c>
      <c r="AT21" s="121">
        <v>20867.451428571429</v>
      </c>
      <c r="AU21" s="121">
        <v>17257.165714285715</v>
      </c>
      <c r="AV21" s="121">
        <v>17257.165714285715</v>
      </c>
      <c r="AW21" s="121">
        <v>17257.165714285715</v>
      </c>
      <c r="AX21" s="121">
        <v>17257.165714285715</v>
      </c>
      <c r="AY21" s="122">
        <v>31698.308571428573</v>
      </c>
      <c r="AZ21" s="121">
        <v>31698.308571428573</v>
      </c>
      <c r="BA21" s="121">
        <v>46139.451428571432</v>
      </c>
      <c r="BB21" s="123">
        <v>81520.251428571442</v>
      </c>
    </row>
    <row r="22" spans="1:79" ht="16.5" thickBot="1" x14ac:dyDescent="0.3">
      <c r="A22" s="66"/>
      <c r="B22" s="187" t="s">
        <v>58</v>
      </c>
      <c r="C22" s="34"/>
      <c r="D22" s="179" t="s">
        <v>76</v>
      </c>
      <c r="E22" s="38"/>
      <c r="F22" s="39"/>
      <c r="G22" s="39"/>
      <c r="H22" s="39"/>
      <c r="I22" s="39"/>
      <c r="J22" s="40"/>
      <c r="K22" s="40"/>
      <c r="L22" s="39"/>
      <c r="M22" s="39"/>
      <c r="N22" s="39"/>
      <c r="O22" s="39"/>
      <c r="P22" s="59"/>
      <c r="R22" s="96"/>
      <c r="S22" s="36"/>
      <c r="T22" s="39"/>
      <c r="U22" s="39"/>
      <c r="V22" s="39"/>
      <c r="W22" s="39"/>
      <c r="X22" s="59"/>
      <c r="Y22" s="20"/>
      <c r="Z22" s="105"/>
      <c r="AA22" s="89"/>
      <c r="AB22" s="106"/>
      <c r="AC22" s="20"/>
      <c r="AD22" s="230"/>
      <c r="AE22" s="36"/>
      <c r="AF22" s="39"/>
      <c r="AG22" s="39"/>
      <c r="AH22" s="39"/>
      <c r="AI22" s="39"/>
      <c r="AJ22" s="59"/>
      <c r="AL22" s="105"/>
      <c r="AM22" s="89"/>
      <c r="AN22" s="106"/>
      <c r="AP22" s="96"/>
      <c r="AQ22" s="36"/>
      <c r="AR22" s="39"/>
      <c r="AS22" s="39"/>
      <c r="AT22" s="39"/>
      <c r="AU22" s="39"/>
      <c r="AV22" s="39"/>
      <c r="AW22" s="39"/>
      <c r="AX22" s="39"/>
      <c r="AY22" s="89"/>
      <c r="AZ22" s="39"/>
      <c r="BA22" s="39"/>
      <c r="BB22" s="59"/>
    </row>
    <row r="23" spans="1:79" ht="16.5" thickBot="1" x14ac:dyDescent="0.3">
      <c r="A23" s="66"/>
      <c r="B23" s="189" t="s">
        <v>59</v>
      </c>
      <c r="C23" s="52"/>
      <c r="D23" s="181" t="s">
        <v>77</v>
      </c>
      <c r="E23" s="55"/>
      <c r="F23" s="56"/>
      <c r="G23" s="19"/>
      <c r="H23" s="56"/>
      <c r="I23" s="56"/>
      <c r="J23" s="18"/>
      <c r="K23" s="18"/>
      <c r="L23" s="56"/>
      <c r="M23" s="18"/>
      <c r="N23" s="56"/>
      <c r="O23" s="18"/>
      <c r="P23" s="165"/>
      <c r="R23" s="94"/>
      <c r="S23" s="51"/>
      <c r="T23" s="56"/>
      <c r="U23" s="56"/>
      <c r="V23" s="56"/>
      <c r="W23" s="56"/>
      <c r="X23" s="64"/>
      <c r="Y23" s="20"/>
      <c r="Z23" s="99"/>
      <c r="AA23" s="86"/>
      <c r="AB23" s="100"/>
      <c r="AD23" s="232"/>
      <c r="AE23" s="51"/>
      <c r="AF23" s="56"/>
      <c r="AG23" s="56"/>
      <c r="AH23" s="56"/>
      <c r="AI23" s="56"/>
      <c r="AJ23" s="64"/>
      <c r="AL23" s="99"/>
      <c r="AM23" s="86"/>
      <c r="AN23" s="100"/>
      <c r="AP23" s="94"/>
      <c r="AQ23" s="51"/>
      <c r="AR23" s="56"/>
      <c r="AS23" s="56"/>
      <c r="AT23" s="56"/>
      <c r="AU23" s="56"/>
      <c r="AV23" s="56"/>
      <c r="AW23" s="56"/>
      <c r="AX23" s="56"/>
      <c r="AY23" s="86"/>
      <c r="AZ23" s="56"/>
      <c r="BA23" s="56"/>
      <c r="BB23" s="64"/>
      <c r="BK23" s="20"/>
      <c r="BL23" s="20"/>
      <c r="BM23" s="250" t="s">
        <v>84</v>
      </c>
      <c r="BN23" s="73" t="s">
        <v>31</v>
      </c>
      <c r="BO23" s="90" t="s">
        <v>32</v>
      </c>
      <c r="BP23" s="90" t="s">
        <v>33</v>
      </c>
      <c r="BQ23" s="90" t="s">
        <v>34</v>
      </c>
      <c r="BR23" s="90" t="s">
        <v>35</v>
      </c>
      <c r="BS23" s="90" t="s">
        <v>36</v>
      </c>
      <c r="BT23" s="90" t="s">
        <v>37</v>
      </c>
      <c r="BU23" s="90" t="s">
        <v>38</v>
      </c>
      <c r="BV23" s="91" t="s">
        <v>39</v>
      </c>
      <c r="BW23" s="90" t="s">
        <v>40</v>
      </c>
      <c r="BX23" s="90" t="s">
        <v>41</v>
      </c>
      <c r="BY23" s="92" t="s">
        <v>42</v>
      </c>
      <c r="CA23" s="1" t="s">
        <v>92</v>
      </c>
    </row>
    <row r="24" spans="1:79" x14ac:dyDescent="0.25">
      <c r="A24" s="66"/>
      <c r="B24" s="184" t="s">
        <v>60</v>
      </c>
      <c r="C24" s="27"/>
      <c r="D24" s="178" t="s">
        <v>76</v>
      </c>
      <c r="E24" s="31"/>
      <c r="F24" s="32"/>
      <c r="G24" s="32"/>
      <c r="H24" s="32"/>
      <c r="I24" s="32"/>
      <c r="J24" s="32"/>
      <c r="K24" s="32"/>
      <c r="L24" s="32"/>
      <c r="M24" s="32"/>
      <c r="N24" s="43"/>
      <c r="O24" s="33"/>
      <c r="P24" s="158"/>
      <c r="R24" s="57"/>
      <c r="S24" s="29"/>
      <c r="T24" s="32"/>
      <c r="U24" s="32"/>
      <c r="V24" s="32"/>
      <c r="W24" s="32"/>
      <c r="X24" s="58"/>
      <c r="Y24" s="20"/>
      <c r="Z24" s="103"/>
      <c r="AA24" s="88"/>
      <c r="AB24" s="104"/>
      <c r="AD24" s="229"/>
      <c r="AE24" s="29"/>
      <c r="AF24" s="32"/>
      <c r="AG24" s="32"/>
      <c r="AH24" s="32"/>
      <c r="AI24" s="32"/>
      <c r="AJ24" s="58"/>
      <c r="AL24" s="103"/>
      <c r="AM24" s="88"/>
      <c r="AN24" s="104"/>
      <c r="AP24" s="57"/>
      <c r="AQ24" s="29"/>
      <c r="AR24" s="32"/>
      <c r="AS24" s="32"/>
      <c r="AT24" s="32"/>
      <c r="AU24" s="32"/>
      <c r="AV24" s="32"/>
      <c r="AW24" s="32"/>
      <c r="AX24" s="32"/>
      <c r="AY24" s="88"/>
      <c r="AZ24" s="32"/>
      <c r="BA24" s="32"/>
      <c r="BB24" s="58"/>
      <c r="BM24" s="110"/>
    </row>
    <row r="25" spans="1:79" x14ac:dyDescent="0.25">
      <c r="A25" s="66"/>
      <c r="B25" s="184" t="s">
        <v>61</v>
      </c>
      <c r="C25" s="27"/>
      <c r="D25" s="178" t="s">
        <v>75</v>
      </c>
      <c r="E25" s="31"/>
      <c r="F25" s="32"/>
      <c r="G25" s="32"/>
      <c r="H25" s="32"/>
      <c r="I25" s="32"/>
      <c r="J25" s="32"/>
      <c r="K25" s="32"/>
      <c r="L25" s="32"/>
      <c r="M25" s="33"/>
      <c r="N25" s="33"/>
      <c r="O25" s="32"/>
      <c r="P25" s="58"/>
      <c r="R25" s="57"/>
      <c r="S25" s="29"/>
      <c r="T25" s="32"/>
      <c r="U25" s="32"/>
      <c r="V25" s="31"/>
      <c r="W25" s="31"/>
      <c r="X25" s="27"/>
      <c r="Y25" s="20"/>
      <c r="Z25" s="103"/>
      <c r="AA25" s="88"/>
      <c r="AB25" s="104"/>
      <c r="AD25" s="229"/>
      <c r="AE25" s="29"/>
      <c r="AF25" s="32"/>
      <c r="AG25" s="32"/>
      <c r="AH25" s="31"/>
      <c r="AI25" s="31"/>
      <c r="AJ25" s="27"/>
      <c r="AL25" s="103"/>
      <c r="AM25" s="88"/>
      <c r="AN25" s="104"/>
      <c r="AP25" s="57"/>
      <c r="AQ25" s="29"/>
      <c r="AR25" s="32"/>
      <c r="AS25" s="32"/>
      <c r="AT25" s="31"/>
      <c r="AU25" s="32"/>
      <c r="AV25" s="32"/>
      <c r="AW25" s="32"/>
      <c r="AX25" s="31"/>
      <c r="AY25" s="88"/>
      <c r="AZ25" s="31"/>
      <c r="BA25" s="31"/>
      <c r="BB25" s="27"/>
      <c r="BK25" s="271" t="s">
        <v>87</v>
      </c>
      <c r="BL25" s="271" t="s">
        <v>80</v>
      </c>
      <c r="BM25" s="171">
        <f>SUM(BN25:BY25)</f>
        <v>245499.42857142861</v>
      </c>
      <c r="BN25" s="252">
        <f>BN27-BN26</f>
        <v>72205.71428571429</v>
      </c>
      <c r="BO25" s="252">
        <f t="shared" ref="BO25:BY25" si="1">BO27-BO26</f>
        <v>43323.42857142858</v>
      </c>
      <c r="BP25" s="252">
        <f t="shared" si="1"/>
        <v>4332.3428571428594</v>
      </c>
      <c r="BQ25" s="252">
        <f t="shared" si="1"/>
        <v>3610.2857142857138</v>
      </c>
      <c r="BR25" s="252">
        <f t="shared" si="1"/>
        <v>0</v>
      </c>
      <c r="BS25" s="252">
        <f t="shared" si="1"/>
        <v>0</v>
      </c>
      <c r="BT25" s="252">
        <f t="shared" si="1"/>
        <v>0</v>
      </c>
      <c r="BU25" s="252">
        <f t="shared" si="1"/>
        <v>0</v>
      </c>
      <c r="BV25" s="252">
        <f t="shared" si="1"/>
        <v>14441.142857142859</v>
      </c>
      <c r="BW25" s="252">
        <f t="shared" si="1"/>
        <v>14441.142857142859</v>
      </c>
      <c r="BX25" s="252">
        <f t="shared" si="1"/>
        <v>28882.285714285717</v>
      </c>
      <c r="BY25" s="252">
        <f t="shared" si="1"/>
        <v>64263.085714285728</v>
      </c>
      <c r="CA25" s="272">
        <f>BM25/$BM$27</f>
        <v>0.54243777919591574</v>
      </c>
    </row>
    <row r="26" spans="1:79" x14ac:dyDescent="0.25">
      <c r="A26" s="66"/>
      <c r="B26" s="184" t="s">
        <v>62</v>
      </c>
      <c r="C26" s="27"/>
      <c r="D26" s="178" t="s">
        <v>75</v>
      </c>
      <c r="E26" s="31"/>
      <c r="F26" s="32"/>
      <c r="G26" s="32"/>
      <c r="H26" s="32"/>
      <c r="I26" s="32"/>
      <c r="J26" s="32"/>
      <c r="K26" s="32"/>
      <c r="L26" s="32"/>
      <c r="M26" s="33"/>
      <c r="N26" s="33"/>
      <c r="O26" s="32"/>
      <c r="P26" s="58"/>
      <c r="R26" s="57"/>
      <c r="S26" s="29"/>
      <c r="T26" s="32"/>
      <c r="U26" s="32"/>
      <c r="V26" s="31"/>
      <c r="W26" s="31"/>
      <c r="X26" s="27"/>
      <c r="Y26" s="20"/>
      <c r="Z26" s="103"/>
      <c r="AA26" s="88"/>
      <c r="AB26" s="104"/>
      <c r="AD26" s="229"/>
      <c r="AE26" s="29"/>
      <c r="AF26" s="32"/>
      <c r="AG26" s="32"/>
      <c r="AH26" s="31"/>
      <c r="AI26" s="31"/>
      <c r="AJ26" s="27"/>
      <c r="AL26" s="103"/>
      <c r="AM26" s="88"/>
      <c r="AN26" s="104"/>
      <c r="AP26" s="57"/>
      <c r="AQ26" s="29"/>
      <c r="AR26" s="32"/>
      <c r="AS26" s="32"/>
      <c r="AT26" s="31"/>
      <c r="AU26" s="32"/>
      <c r="AV26" s="32"/>
      <c r="AW26" s="32"/>
      <c r="AX26" s="31"/>
      <c r="AY26" s="88"/>
      <c r="AZ26" s="31"/>
      <c r="BA26" s="31"/>
      <c r="BB26" s="27"/>
      <c r="BK26" s="32" t="s">
        <v>93</v>
      </c>
      <c r="BL26" s="32" t="s">
        <v>80</v>
      </c>
      <c r="BM26" s="171">
        <f>SUM(BN26:BY26)</f>
        <v>207085.98857142858</v>
      </c>
      <c r="BN26" s="171">
        <f t="shared" ref="BN26:BQ26" si="2">BO26</f>
        <v>17257.165714285715</v>
      </c>
      <c r="BO26" s="171">
        <f t="shared" si="2"/>
        <v>17257.165714285715</v>
      </c>
      <c r="BP26" s="171">
        <f t="shared" si="2"/>
        <v>17257.165714285715</v>
      </c>
      <c r="BQ26" s="171">
        <f t="shared" si="2"/>
        <v>17257.165714285715</v>
      </c>
      <c r="BR26" s="171">
        <f>BS26</f>
        <v>17257.165714285715</v>
      </c>
      <c r="BS26" s="171">
        <f>BS27</f>
        <v>17257.165714285715</v>
      </c>
      <c r="BT26" s="171">
        <f>BT27</f>
        <v>17257.165714285715</v>
      </c>
      <c r="BU26" s="171">
        <f>BU27</f>
        <v>17257.165714285715</v>
      </c>
      <c r="BV26" s="171">
        <f>BU26</f>
        <v>17257.165714285715</v>
      </c>
      <c r="BW26" s="171">
        <f t="shared" ref="BW26:BY26" si="3">BV26</f>
        <v>17257.165714285715</v>
      </c>
      <c r="BX26" s="171">
        <f t="shared" si="3"/>
        <v>17257.165714285715</v>
      </c>
      <c r="BY26" s="171">
        <f t="shared" si="3"/>
        <v>17257.165714285715</v>
      </c>
      <c r="CA26" s="272">
        <f>BM26/$BM$27</f>
        <v>0.45756222080408415</v>
      </c>
    </row>
    <row r="27" spans="1:79" x14ac:dyDescent="0.25">
      <c r="A27" s="66"/>
      <c r="B27" s="184" t="s">
        <v>63</v>
      </c>
      <c r="C27" s="27"/>
      <c r="D27" s="178" t="s">
        <v>75</v>
      </c>
      <c r="E27" s="31"/>
      <c r="F27" s="32"/>
      <c r="G27" s="32"/>
      <c r="H27" s="32"/>
      <c r="I27" s="32"/>
      <c r="J27" s="32"/>
      <c r="K27" s="32"/>
      <c r="L27" s="32"/>
      <c r="M27" s="33"/>
      <c r="N27" s="33"/>
      <c r="O27" s="32"/>
      <c r="P27" s="58"/>
      <c r="R27" s="57"/>
      <c r="S27" s="29"/>
      <c r="T27" s="32"/>
      <c r="U27" s="32"/>
      <c r="V27" s="31"/>
      <c r="W27" s="31"/>
      <c r="X27" s="27"/>
      <c r="Z27" s="103"/>
      <c r="AA27" s="88"/>
      <c r="AB27" s="104"/>
      <c r="AD27" s="229"/>
      <c r="AE27" s="29"/>
      <c r="AF27" s="32"/>
      <c r="AG27" s="32"/>
      <c r="AH27" s="31"/>
      <c r="AI27" s="31"/>
      <c r="AJ27" s="27"/>
      <c r="AL27" s="103"/>
      <c r="AM27" s="88"/>
      <c r="AN27" s="104"/>
      <c r="AP27" s="57"/>
      <c r="AQ27" s="29"/>
      <c r="AR27" s="32"/>
      <c r="AS27" s="32"/>
      <c r="AT27" s="31"/>
      <c r="AU27" s="32"/>
      <c r="AV27" s="32"/>
      <c r="AW27" s="32"/>
      <c r="AX27" s="31"/>
      <c r="AY27" s="88"/>
      <c r="AZ27" s="31"/>
      <c r="BA27" s="31"/>
      <c r="BB27" s="27"/>
      <c r="BK27" s="32" t="s">
        <v>94</v>
      </c>
      <c r="BL27" s="32" t="s">
        <v>80</v>
      </c>
      <c r="BM27" s="171">
        <f>BM25+BM26</f>
        <v>452585.41714285722</v>
      </c>
      <c r="BN27" s="171">
        <f t="shared" ref="BN27:BY27" si="4">AQ21</f>
        <v>89462.88</v>
      </c>
      <c r="BO27" s="171">
        <f t="shared" si="4"/>
        <v>60580.594285714295</v>
      </c>
      <c r="BP27" s="171">
        <f t="shared" si="4"/>
        <v>21589.508571428574</v>
      </c>
      <c r="BQ27" s="171">
        <f t="shared" si="4"/>
        <v>20867.451428571429</v>
      </c>
      <c r="BR27" s="171">
        <f t="shared" si="4"/>
        <v>17257.165714285715</v>
      </c>
      <c r="BS27" s="171">
        <f t="shared" si="4"/>
        <v>17257.165714285715</v>
      </c>
      <c r="BT27" s="171">
        <f t="shared" si="4"/>
        <v>17257.165714285715</v>
      </c>
      <c r="BU27" s="171">
        <f t="shared" si="4"/>
        <v>17257.165714285715</v>
      </c>
      <c r="BV27" s="171">
        <f t="shared" si="4"/>
        <v>31698.308571428573</v>
      </c>
      <c r="BW27" s="171">
        <f t="shared" si="4"/>
        <v>31698.308571428573</v>
      </c>
      <c r="BX27" s="171">
        <f t="shared" si="4"/>
        <v>46139.451428571432</v>
      </c>
      <c r="BY27" s="171">
        <f t="shared" si="4"/>
        <v>81520.251428571442</v>
      </c>
    </row>
    <row r="28" spans="1:79" x14ac:dyDescent="0.25">
      <c r="A28" s="66"/>
      <c r="B28" s="184" t="s">
        <v>64</v>
      </c>
      <c r="C28" s="27"/>
      <c r="D28" s="178" t="s">
        <v>75</v>
      </c>
      <c r="E28" s="31"/>
      <c r="F28" s="32"/>
      <c r="G28" s="32"/>
      <c r="H28" s="32"/>
      <c r="I28" s="32"/>
      <c r="J28" s="32"/>
      <c r="K28" s="32"/>
      <c r="L28" s="32"/>
      <c r="M28" s="32"/>
      <c r="N28" s="43"/>
      <c r="O28" s="43"/>
      <c r="P28" s="158"/>
      <c r="R28" s="57"/>
      <c r="S28" s="29"/>
      <c r="T28" s="32"/>
      <c r="U28" s="32"/>
      <c r="V28" s="32"/>
      <c r="W28" s="32"/>
      <c r="X28" s="58"/>
      <c r="Z28" s="103"/>
      <c r="AA28" s="88"/>
      <c r="AB28" s="104"/>
      <c r="AD28" s="229"/>
      <c r="AE28" s="29"/>
      <c r="AF28" s="32"/>
      <c r="AG28" s="32"/>
      <c r="AH28" s="32"/>
      <c r="AI28" s="32"/>
      <c r="AJ28" s="58"/>
      <c r="AL28" s="103"/>
      <c r="AM28" s="88"/>
      <c r="AN28" s="104"/>
      <c r="AP28" s="57"/>
      <c r="AQ28" s="29"/>
      <c r="AR28" s="32"/>
      <c r="AS28" s="32"/>
      <c r="AT28" s="32"/>
      <c r="AU28" s="32"/>
      <c r="AV28" s="32"/>
      <c r="AW28" s="32"/>
      <c r="AX28" s="32"/>
      <c r="AY28" s="88"/>
      <c r="AZ28" s="32"/>
      <c r="BA28" s="32"/>
      <c r="BB28" s="58"/>
    </row>
    <row r="29" spans="1:79" x14ac:dyDescent="0.25">
      <c r="A29" s="66"/>
      <c r="B29" s="184" t="s">
        <v>111</v>
      </c>
      <c r="C29" s="27"/>
      <c r="D29" s="178" t="s">
        <v>75</v>
      </c>
      <c r="E29" s="31"/>
      <c r="F29" s="32"/>
      <c r="G29" s="32"/>
      <c r="H29" s="32"/>
      <c r="I29" s="32"/>
      <c r="J29" s="32"/>
      <c r="K29" s="32"/>
      <c r="L29" s="32"/>
      <c r="M29" s="32"/>
      <c r="N29" s="43"/>
      <c r="O29" s="43"/>
      <c r="P29" s="158"/>
      <c r="R29" s="57"/>
      <c r="S29" s="29"/>
      <c r="T29" s="32"/>
      <c r="U29" s="32"/>
      <c r="V29" s="32"/>
      <c r="W29" s="32"/>
      <c r="X29" s="58"/>
      <c r="Z29" s="103"/>
      <c r="AA29" s="88"/>
      <c r="AB29" s="104"/>
      <c r="AD29" s="229"/>
      <c r="AE29" s="29"/>
      <c r="AF29" s="32"/>
      <c r="AG29" s="32"/>
      <c r="AH29" s="32"/>
      <c r="AI29" s="32"/>
      <c r="AJ29" s="58"/>
      <c r="AL29" s="103"/>
      <c r="AM29" s="88"/>
      <c r="AN29" s="104"/>
      <c r="AP29" s="57"/>
      <c r="AQ29" s="29"/>
      <c r="AR29" s="32"/>
      <c r="AS29" s="32"/>
      <c r="AT29" s="32"/>
      <c r="AU29" s="32"/>
      <c r="AV29" s="32"/>
      <c r="AW29" s="32"/>
      <c r="AX29" s="32"/>
      <c r="AY29" s="88"/>
      <c r="AZ29" s="32"/>
      <c r="BA29" s="32"/>
      <c r="BB29" s="58"/>
    </row>
    <row r="30" spans="1:79" x14ac:dyDescent="0.25">
      <c r="A30" s="66"/>
      <c r="B30" s="184" t="s">
        <v>72</v>
      </c>
      <c r="C30" s="27"/>
      <c r="D30" s="178" t="s">
        <v>77</v>
      </c>
      <c r="E30" s="31"/>
      <c r="F30" s="32"/>
      <c r="G30" s="32"/>
      <c r="H30" s="32"/>
      <c r="I30" s="32"/>
      <c r="J30" s="25"/>
      <c r="K30" s="25"/>
      <c r="L30" s="32"/>
      <c r="M30" s="32"/>
      <c r="N30" s="43"/>
      <c r="O30" s="43"/>
      <c r="P30" s="158"/>
      <c r="R30" s="57"/>
      <c r="S30" s="29"/>
      <c r="T30" s="32"/>
      <c r="U30" s="32"/>
      <c r="V30" s="32"/>
      <c r="W30" s="32"/>
      <c r="X30" s="58"/>
      <c r="Z30" s="103"/>
      <c r="AA30" s="88"/>
      <c r="AB30" s="104"/>
      <c r="AD30" s="229"/>
      <c r="AE30" s="29"/>
      <c r="AF30" s="32"/>
      <c r="AG30" s="32"/>
      <c r="AH30" s="32"/>
      <c r="AI30" s="32"/>
      <c r="AJ30" s="58"/>
      <c r="AL30" s="103"/>
      <c r="AM30" s="88"/>
      <c r="AN30" s="104"/>
      <c r="AP30" s="57"/>
      <c r="AQ30" s="29"/>
      <c r="AR30" s="32"/>
      <c r="AS30" s="32"/>
      <c r="AT30" s="32"/>
      <c r="AU30" s="32"/>
      <c r="AV30" s="32"/>
      <c r="AW30" s="32"/>
      <c r="AX30" s="32"/>
      <c r="AY30" s="88"/>
      <c r="AZ30" s="32"/>
      <c r="BA30" s="32"/>
      <c r="BB30" s="58"/>
    </row>
    <row r="31" spans="1:79" x14ac:dyDescent="0.25">
      <c r="A31" s="66"/>
      <c r="B31" s="184" t="s">
        <v>73</v>
      </c>
      <c r="C31" s="27"/>
      <c r="D31" s="178" t="s">
        <v>77</v>
      </c>
      <c r="E31" s="31"/>
      <c r="F31" s="32"/>
      <c r="G31" s="32"/>
      <c r="H31" s="32"/>
      <c r="I31" s="32"/>
      <c r="J31" s="25"/>
      <c r="K31" s="25"/>
      <c r="L31" s="32"/>
      <c r="M31" s="32"/>
      <c r="N31" s="43"/>
      <c r="O31" s="43"/>
      <c r="P31" s="158"/>
      <c r="R31" s="57"/>
      <c r="S31" s="29"/>
      <c r="T31" s="32"/>
      <c r="U31" s="32"/>
      <c r="V31" s="32"/>
      <c r="W31" s="32"/>
      <c r="X31" s="58"/>
      <c r="Z31" s="103"/>
      <c r="AA31" s="88"/>
      <c r="AB31" s="104"/>
      <c r="AD31" s="229"/>
      <c r="AE31" s="29"/>
      <c r="AF31" s="32"/>
      <c r="AG31" s="32"/>
      <c r="AH31" s="32"/>
      <c r="AI31" s="32"/>
      <c r="AJ31" s="58"/>
      <c r="AL31" s="103"/>
      <c r="AM31" s="88"/>
      <c r="AN31" s="104"/>
      <c r="AP31" s="57"/>
      <c r="AQ31" s="29"/>
      <c r="AR31" s="32"/>
      <c r="AS31" s="32"/>
      <c r="AT31" s="32"/>
      <c r="AU31" s="32"/>
      <c r="AV31" s="32"/>
      <c r="AW31" s="32"/>
      <c r="AX31" s="32"/>
      <c r="AY31" s="88"/>
      <c r="AZ31" s="32"/>
      <c r="BA31" s="32"/>
      <c r="BB31" s="58"/>
    </row>
    <row r="32" spans="1:79" x14ac:dyDescent="0.25">
      <c r="A32" s="66"/>
      <c r="B32" s="27" t="s">
        <v>112</v>
      </c>
      <c r="C32" s="27"/>
      <c r="D32" s="178" t="s">
        <v>77</v>
      </c>
      <c r="E32" s="31"/>
      <c r="F32" s="32"/>
      <c r="G32" s="32"/>
      <c r="H32" s="32"/>
      <c r="I32" s="32"/>
      <c r="J32" s="25"/>
      <c r="K32" s="25"/>
      <c r="L32" s="32"/>
      <c r="M32" s="32"/>
      <c r="N32" s="43"/>
      <c r="O32" s="43"/>
      <c r="P32" s="158"/>
      <c r="R32" s="57"/>
      <c r="S32" s="29"/>
      <c r="T32" s="32"/>
      <c r="U32" s="32"/>
      <c r="V32" s="32"/>
      <c r="W32" s="32"/>
      <c r="X32" s="58"/>
      <c r="Z32" s="103"/>
      <c r="AA32" s="88"/>
      <c r="AB32" s="104"/>
      <c r="AD32" s="229"/>
      <c r="AE32" s="29"/>
      <c r="AF32" s="32"/>
      <c r="AG32" s="32"/>
      <c r="AH32" s="32"/>
      <c r="AI32" s="32"/>
      <c r="AJ32" s="58"/>
      <c r="AL32" s="103"/>
      <c r="AM32" s="88"/>
      <c r="AN32" s="104"/>
      <c r="AP32" s="57"/>
      <c r="AQ32" s="29"/>
      <c r="AR32" s="32"/>
      <c r="AS32" s="32"/>
      <c r="AT32" s="32"/>
      <c r="AU32" s="32"/>
      <c r="AV32" s="32"/>
      <c r="AW32" s="32"/>
      <c r="AX32" s="32"/>
      <c r="AY32" s="88"/>
      <c r="AZ32" s="32"/>
      <c r="BA32" s="32"/>
      <c r="BB32" s="58"/>
    </row>
    <row r="33" spans="1:79" ht="16.5" thickBot="1" x14ac:dyDescent="0.3">
      <c r="A33" s="66"/>
    </row>
    <row r="34" spans="1:79" ht="16.5" thickBot="1" x14ac:dyDescent="0.3">
      <c r="A34" s="66"/>
      <c r="BK34" s="20"/>
      <c r="BL34" s="20"/>
      <c r="BM34" s="250" t="s">
        <v>84</v>
      </c>
      <c r="BN34" s="73" t="s">
        <v>31</v>
      </c>
      <c r="BO34" s="90" t="s">
        <v>32</v>
      </c>
      <c r="BP34" s="90" t="s">
        <v>33</v>
      </c>
      <c r="BQ34" s="90" t="s">
        <v>34</v>
      </c>
      <c r="BR34" s="90" t="s">
        <v>35</v>
      </c>
      <c r="BS34" s="90" t="s">
        <v>36</v>
      </c>
      <c r="BT34" s="90" t="s">
        <v>37</v>
      </c>
      <c r="BU34" s="90" t="s">
        <v>38</v>
      </c>
      <c r="BV34" s="91" t="s">
        <v>39</v>
      </c>
      <c r="BW34" s="90" t="s">
        <v>40</v>
      </c>
      <c r="BX34" s="90" t="s">
        <v>41</v>
      </c>
      <c r="BY34" s="92" t="s">
        <v>42</v>
      </c>
      <c r="CA34" s="1" t="s">
        <v>92</v>
      </c>
    </row>
    <row r="35" spans="1:79" x14ac:dyDescent="0.25">
      <c r="A35" s="66"/>
      <c r="BM35" s="110"/>
    </row>
    <row r="36" spans="1:79" x14ac:dyDescent="0.25">
      <c r="A36" s="66"/>
      <c r="BK36" s="271" t="s">
        <v>89</v>
      </c>
      <c r="BL36" s="271" t="s">
        <v>79</v>
      </c>
      <c r="BM36" s="171">
        <f>SUM(BN36:BY36)</f>
        <v>873600</v>
      </c>
      <c r="BN36" s="252">
        <f>BN38-BN37</f>
        <v>0</v>
      </c>
      <c r="BO36" s="252">
        <f t="shared" ref="BO36:BY36" si="5">BO38-BO37</f>
        <v>0</v>
      </c>
      <c r="BP36" s="252">
        <f t="shared" si="5"/>
        <v>0</v>
      </c>
      <c r="BQ36" s="252">
        <f t="shared" si="5"/>
        <v>0</v>
      </c>
      <c r="BR36" s="252">
        <f t="shared" si="5"/>
        <v>87360</v>
      </c>
      <c r="BS36" s="252">
        <f t="shared" si="5"/>
        <v>262080</v>
      </c>
      <c r="BT36" s="252">
        <f t="shared" si="5"/>
        <v>349440</v>
      </c>
      <c r="BU36" s="252">
        <f t="shared" si="5"/>
        <v>174720</v>
      </c>
      <c r="BV36" s="252">
        <f t="shared" si="5"/>
        <v>0</v>
      </c>
      <c r="BW36" s="252">
        <f t="shared" si="5"/>
        <v>0</v>
      </c>
      <c r="BX36" s="252">
        <f t="shared" si="5"/>
        <v>0</v>
      </c>
      <c r="BY36" s="252">
        <f t="shared" si="5"/>
        <v>0</v>
      </c>
      <c r="CA36" s="272">
        <f>BM36/$BM$38</f>
        <v>0.35897435897435898</v>
      </c>
    </row>
    <row r="37" spans="1:79" x14ac:dyDescent="0.25">
      <c r="A37" s="66"/>
      <c r="BK37" s="32" t="s">
        <v>93</v>
      </c>
      <c r="BL37" s="32" t="s">
        <v>79</v>
      </c>
      <c r="BM37" s="171">
        <f>SUM(BN37:BY37)</f>
        <v>1560000</v>
      </c>
      <c r="BN37" s="171">
        <f>BN38</f>
        <v>130000</v>
      </c>
      <c r="BO37" s="171">
        <f t="shared" ref="BO37:BQ37" si="6">BO38</f>
        <v>130000</v>
      </c>
      <c r="BP37" s="171">
        <f t="shared" si="6"/>
        <v>130000</v>
      </c>
      <c r="BQ37" s="171">
        <f t="shared" si="6"/>
        <v>130000</v>
      </c>
      <c r="BR37" s="171">
        <f>BQ37</f>
        <v>130000</v>
      </c>
      <c r="BS37" s="171">
        <f t="shared" ref="BS37:BY37" si="7">BR37</f>
        <v>130000</v>
      </c>
      <c r="BT37" s="171">
        <f t="shared" si="7"/>
        <v>130000</v>
      </c>
      <c r="BU37" s="171">
        <f t="shared" si="7"/>
        <v>130000</v>
      </c>
      <c r="BV37" s="171">
        <f t="shared" si="7"/>
        <v>130000</v>
      </c>
      <c r="BW37" s="171">
        <f t="shared" si="7"/>
        <v>130000</v>
      </c>
      <c r="BX37" s="171">
        <f t="shared" si="7"/>
        <v>130000</v>
      </c>
      <c r="BY37" s="171">
        <f t="shared" si="7"/>
        <v>130000</v>
      </c>
      <c r="CA37" s="272">
        <f>BM37/$BM$38</f>
        <v>0.64102564102564108</v>
      </c>
    </row>
    <row r="38" spans="1:79" x14ac:dyDescent="0.25">
      <c r="A38" s="66"/>
      <c r="BK38" s="32" t="s">
        <v>94</v>
      </c>
      <c r="BL38" s="32" t="s">
        <v>79</v>
      </c>
      <c r="BM38" s="171">
        <f>AP9</f>
        <v>2433600</v>
      </c>
      <c r="BN38" s="171">
        <f t="shared" ref="BN38:BY38" si="8">AQ9</f>
        <v>130000</v>
      </c>
      <c r="BO38" s="171">
        <f t="shared" si="8"/>
        <v>130000</v>
      </c>
      <c r="BP38" s="171">
        <f t="shared" si="8"/>
        <v>130000</v>
      </c>
      <c r="BQ38" s="171">
        <f t="shared" si="8"/>
        <v>130000</v>
      </c>
      <c r="BR38" s="171">
        <f t="shared" si="8"/>
        <v>217360</v>
      </c>
      <c r="BS38" s="171">
        <f t="shared" si="8"/>
        <v>392080</v>
      </c>
      <c r="BT38" s="171">
        <f t="shared" si="8"/>
        <v>479440</v>
      </c>
      <c r="BU38" s="171">
        <f t="shared" si="8"/>
        <v>304720</v>
      </c>
      <c r="BV38" s="171">
        <f t="shared" si="8"/>
        <v>130000</v>
      </c>
      <c r="BW38" s="171">
        <f t="shared" si="8"/>
        <v>130000</v>
      </c>
      <c r="BX38" s="171">
        <f t="shared" si="8"/>
        <v>130000</v>
      </c>
      <c r="BY38" s="171">
        <f t="shared" si="8"/>
        <v>130000</v>
      </c>
    </row>
    <row r="39" spans="1:79" x14ac:dyDescent="0.25">
      <c r="A39" s="66"/>
    </row>
    <row r="40" spans="1:79" x14ac:dyDescent="0.25">
      <c r="A40" s="66"/>
      <c r="AA40" s="61" t="s">
        <v>95</v>
      </c>
      <c r="AB40" s="61"/>
      <c r="AC40" s="220" t="s">
        <v>96</v>
      </c>
      <c r="AD40" s="233"/>
    </row>
    <row r="42" spans="1:79" ht="16.5" thickBot="1" x14ac:dyDescent="0.3"/>
    <row r="43" spans="1:79" ht="30" customHeight="1" thickBot="1" x14ac:dyDescent="0.3">
      <c r="AD43" s="234" t="s">
        <v>84</v>
      </c>
      <c r="AE43" s="73" t="s">
        <v>20</v>
      </c>
      <c r="AF43" s="90" t="s">
        <v>21</v>
      </c>
      <c r="AG43" s="90" t="s">
        <v>22</v>
      </c>
      <c r="AH43" s="90" t="s">
        <v>23</v>
      </c>
      <c r="AI43" s="90" t="s">
        <v>24</v>
      </c>
      <c r="AJ43" s="92" t="s">
        <v>25</v>
      </c>
      <c r="AL43" s="97" t="s">
        <v>26</v>
      </c>
      <c r="AM43" s="91" t="s">
        <v>27</v>
      </c>
      <c r="AN43" s="98" t="s">
        <v>25</v>
      </c>
    </row>
    <row r="44" spans="1:79" x14ac:dyDescent="0.25">
      <c r="AA44" s="61" t="s">
        <v>114</v>
      </c>
      <c r="AD44" s="235"/>
      <c r="AE44" s="82"/>
      <c r="AF44" s="82"/>
      <c r="AG44" s="82"/>
      <c r="AH44" s="82"/>
      <c r="AI44" s="82"/>
      <c r="AJ44" s="83"/>
      <c r="AL44" s="81"/>
      <c r="AM44" s="82"/>
      <c r="AN44" s="83"/>
    </row>
    <row r="45" spans="1:79" x14ac:dyDescent="0.25">
      <c r="AA45" s="27" t="s">
        <v>79</v>
      </c>
      <c r="AB45" s="198" t="s">
        <v>97</v>
      </c>
      <c r="AC45" s="198"/>
      <c r="AD45" s="236">
        <f>SUM(AE45:AN45)</f>
        <v>2433600</v>
      </c>
      <c r="AE45" s="200">
        <f t="shared" ref="AE45:AJ45" si="9">AE9*$R9/100</f>
        <v>0</v>
      </c>
      <c r="AF45" s="200">
        <f t="shared" si="9"/>
        <v>851760</v>
      </c>
      <c r="AG45" s="200">
        <f t="shared" si="9"/>
        <v>0</v>
      </c>
      <c r="AH45" s="200">
        <f t="shared" si="9"/>
        <v>121680</v>
      </c>
      <c r="AI45" s="200">
        <f t="shared" si="9"/>
        <v>1338480</v>
      </c>
      <c r="AJ45" s="201">
        <f t="shared" si="9"/>
        <v>0</v>
      </c>
      <c r="AK45" s="202"/>
      <c r="AL45" s="199">
        <f>AL9*$R9/100</f>
        <v>121680</v>
      </c>
      <c r="AM45" s="200">
        <f>AM9*$R9/100</f>
        <v>0</v>
      </c>
      <c r="AN45" s="201">
        <f>AN9*$R9/100</f>
        <v>0</v>
      </c>
    </row>
    <row r="46" spans="1:79" x14ac:dyDescent="0.25">
      <c r="AA46" s="27" t="s">
        <v>80</v>
      </c>
      <c r="AB46" s="198" t="s">
        <v>98</v>
      </c>
      <c r="AC46" s="198"/>
      <c r="AD46" s="236">
        <f>SUM(AE46:AN46)</f>
        <v>452585.41714285722</v>
      </c>
      <c r="AE46" s="200">
        <f t="shared" ref="AE46:AJ46" si="10">AE21*$R21/100</f>
        <v>248921.97942857147</v>
      </c>
      <c r="AF46" s="200">
        <f t="shared" si="10"/>
        <v>0</v>
      </c>
      <c r="AG46" s="200">
        <f t="shared" si="10"/>
        <v>158404.89600000004</v>
      </c>
      <c r="AH46" s="200">
        <f t="shared" si="10"/>
        <v>0</v>
      </c>
      <c r="AI46" s="200">
        <f t="shared" si="10"/>
        <v>0</v>
      </c>
      <c r="AJ46" s="201">
        <f t="shared" si="10"/>
        <v>45258.541714285726</v>
      </c>
      <c r="AK46" s="202"/>
      <c r="AL46" s="199">
        <f>AL21*$R21/100</f>
        <v>0</v>
      </c>
      <c r="AM46" s="200">
        <f>AM21*$R21/100</f>
        <v>0</v>
      </c>
      <c r="AN46" s="201">
        <f>AN21*$R21/100</f>
        <v>0</v>
      </c>
    </row>
    <row r="47" spans="1:79" x14ac:dyDescent="0.25">
      <c r="AB47" s="202"/>
      <c r="AC47" s="202"/>
      <c r="AD47" s="237"/>
      <c r="AE47" s="202"/>
      <c r="AF47" s="202"/>
      <c r="AG47" s="202"/>
      <c r="AH47" s="203"/>
      <c r="AI47" s="202"/>
      <c r="AJ47" s="202"/>
      <c r="AK47" s="202"/>
      <c r="AL47" s="203"/>
      <c r="AM47" s="202"/>
      <c r="AN47" s="202"/>
    </row>
    <row r="48" spans="1:79" x14ac:dyDescent="0.25">
      <c r="AA48" s="61" t="s">
        <v>115</v>
      </c>
      <c r="AB48" s="202"/>
      <c r="AC48" s="202"/>
      <c r="AD48" s="237"/>
      <c r="AE48" s="202"/>
      <c r="AF48" s="202"/>
      <c r="AG48" s="202"/>
      <c r="AH48" s="203"/>
      <c r="AI48" s="202"/>
      <c r="AJ48" s="202"/>
      <c r="AK48" s="202"/>
      <c r="AL48" s="203"/>
      <c r="AM48" s="202"/>
      <c r="AN48" s="202"/>
    </row>
    <row r="49" spans="27:40" x14ac:dyDescent="0.25">
      <c r="AA49" s="217" t="s">
        <v>79</v>
      </c>
      <c r="AB49" s="198" t="s">
        <v>97</v>
      </c>
      <c r="AC49" s="204"/>
      <c r="AD49" s="238">
        <f>AD45</f>
        <v>2433600</v>
      </c>
      <c r="AE49" s="200">
        <f t="shared" ref="AE49:AN49" si="11">AE45</f>
        <v>0</v>
      </c>
      <c r="AF49" s="200">
        <f t="shared" si="11"/>
        <v>851760</v>
      </c>
      <c r="AG49" s="200">
        <f t="shared" si="11"/>
        <v>0</v>
      </c>
      <c r="AH49" s="200">
        <f t="shared" si="11"/>
        <v>121680</v>
      </c>
      <c r="AI49" s="200">
        <f t="shared" si="11"/>
        <v>1338480</v>
      </c>
      <c r="AJ49" s="201">
        <f t="shared" si="11"/>
        <v>0</v>
      </c>
      <c r="AK49" s="202"/>
      <c r="AL49" s="199">
        <f t="shared" si="11"/>
        <v>121680</v>
      </c>
      <c r="AM49" s="200">
        <f t="shared" si="11"/>
        <v>0</v>
      </c>
      <c r="AN49" s="201">
        <f t="shared" si="11"/>
        <v>0</v>
      </c>
    </row>
    <row r="50" spans="27:40" x14ac:dyDescent="0.25">
      <c r="AA50" s="217" t="s">
        <v>79</v>
      </c>
      <c r="AB50" s="198" t="s">
        <v>98</v>
      </c>
      <c r="AC50" s="204"/>
      <c r="AD50" s="238">
        <f>AD46*10</f>
        <v>4525854.1714285724</v>
      </c>
      <c r="AE50" s="200">
        <f t="shared" ref="AE50:AN50" si="12">AE46*10</f>
        <v>2489219.7942857146</v>
      </c>
      <c r="AF50" s="200">
        <f t="shared" si="12"/>
        <v>0</v>
      </c>
      <c r="AG50" s="200">
        <f t="shared" si="12"/>
        <v>1584048.9600000004</v>
      </c>
      <c r="AH50" s="200">
        <f t="shared" si="12"/>
        <v>0</v>
      </c>
      <c r="AI50" s="200">
        <f t="shared" si="12"/>
        <v>0</v>
      </c>
      <c r="AJ50" s="201">
        <f t="shared" si="12"/>
        <v>452585.41714285727</v>
      </c>
      <c r="AK50" s="202"/>
      <c r="AL50" s="199">
        <f t="shared" si="12"/>
        <v>0</v>
      </c>
      <c r="AM50" s="200">
        <f t="shared" si="12"/>
        <v>0</v>
      </c>
      <c r="AN50" s="201">
        <f t="shared" si="12"/>
        <v>0</v>
      </c>
    </row>
    <row r="51" spans="27:40" x14ac:dyDescent="0.25">
      <c r="AA51" s="217" t="s">
        <v>79</v>
      </c>
      <c r="AB51" s="204" t="s">
        <v>94</v>
      </c>
      <c r="AC51" s="198"/>
      <c r="AD51" s="236">
        <f>AD49+AD50</f>
        <v>6959454.1714285724</v>
      </c>
      <c r="AE51" s="206">
        <f t="shared" ref="AE51:AN51" si="13">AE49+AE50</f>
        <v>2489219.7942857146</v>
      </c>
      <c r="AF51" s="206">
        <f t="shared" si="13"/>
        <v>851760</v>
      </c>
      <c r="AG51" s="206">
        <f t="shared" si="13"/>
        <v>1584048.9600000004</v>
      </c>
      <c r="AH51" s="206">
        <f t="shared" si="13"/>
        <v>121680</v>
      </c>
      <c r="AI51" s="206">
        <f t="shared" si="13"/>
        <v>1338480</v>
      </c>
      <c r="AJ51" s="207">
        <f t="shared" si="13"/>
        <v>452585.41714285727</v>
      </c>
      <c r="AK51" s="202"/>
      <c r="AL51" s="205">
        <f t="shared" si="13"/>
        <v>121680</v>
      </c>
      <c r="AM51" s="206">
        <f t="shared" si="13"/>
        <v>0</v>
      </c>
      <c r="AN51" s="207">
        <f t="shared" si="13"/>
        <v>0</v>
      </c>
    </row>
    <row r="53" spans="27:40" x14ac:dyDescent="0.25">
      <c r="AA53" s="61" t="s">
        <v>99</v>
      </c>
    </row>
    <row r="54" spans="27:40" x14ac:dyDescent="0.25">
      <c r="AA54" s="172" t="s">
        <v>100</v>
      </c>
      <c r="AB54" s="172"/>
      <c r="AC54" s="172"/>
      <c r="AD54" s="239">
        <f t="shared" ref="AD54:AJ54" si="14">AD51/15600</f>
        <v>446.11885714285722</v>
      </c>
      <c r="AE54" s="218">
        <f t="shared" si="14"/>
        <v>159.56537142857144</v>
      </c>
      <c r="AF54" s="218">
        <f t="shared" si="14"/>
        <v>54.6</v>
      </c>
      <c r="AG54" s="218">
        <f t="shared" si="14"/>
        <v>101.54160000000003</v>
      </c>
      <c r="AH54" s="218">
        <f t="shared" si="14"/>
        <v>7.8</v>
      </c>
      <c r="AI54" s="218">
        <f t="shared" si="14"/>
        <v>85.8</v>
      </c>
      <c r="AJ54" s="219">
        <f t="shared" si="14"/>
        <v>29.011885714285722</v>
      </c>
      <c r="AK54" s="61"/>
      <c r="AL54" s="173">
        <f>AL51/15600</f>
        <v>7.8</v>
      </c>
      <c r="AM54" s="218"/>
      <c r="AN54" s="219"/>
    </row>
    <row r="55" spans="27:40" x14ac:dyDescent="0.25">
      <c r="AA55" s="172" t="s">
        <v>101</v>
      </c>
      <c r="AB55" s="172"/>
      <c r="AC55" s="172"/>
      <c r="AD55" s="239">
        <f>AD54*3.6</f>
        <v>1606.027885714286</v>
      </c>
      <c r="AE55" s="218">
        <f t="shared" ref="AE55:AJ55" si="15">AE54*3.6</f>
        <v>574.43533714285718</v>
      </c>
      <c r="AF55" s="218">
        <f t="shared" si="15"/>
        <v>196.56</v>
      </c>
      <c r="AG55" s="218">
        <f t="shared" si="15"/>
        <v>365.54976000000011</v>
      </c>
      <c r="AH55" s="218">
        <f t="shared" si="15"/>
        <v>28.08</v>
      </c>
      <c r="AI55" s="218">
        <f t="shared" si="15"/>
        <v>308.88</v>
      </c>
      <c r="AJ55" s="219">
        <f t="shared" si="15"/>
        <v>104.44278857142859</v>
      </c>
      <c r="AK55" s="61"/>
      <c r="AL55" s="173">
        <f t="shared" ref="AL55:AN55" si="16">AL54*3.6</f>
        <v>28.08</v>
      </c>
      <c r="AM55" s="218">
        <f t="shared" si="16"/>
        <v>0</v>
      </c>
      <c r="AN55" s="219">
        <f t="shared" si="16"/>
        <v>0</v>
      </c>
    </row>
  </sheetData>
  <mergeCells count="11">
    <mergeCell ref="S6:X6"/>
    <mergeCell ref="Z6:AB6"/>
    <mergeCell ref="AE6:AJ6"/>
    <mergeCell ref="AL6:AN6"/>
    <mergeCell ref="B5:P5"/>
    <mergeCell ref="B6:B7"/>
    <mergeCell ref="D6:D7"/>
    <mergeCell ref="E6:F6"/>
    <mergeCell ref="H6:I6"/>
    <mergeCell ref="J6:K6"/>
    <mergeCell ref="M6:P6"/>
  </mergeCells>
  <printOptions horizontalCentered="1" verticalCentered="1"/>
  <pageMargins left="0.70866141732283472" right="0.70866141732283472" top="0.98425196850393704" bottom="0.98425196850393704" header="0.39370078740157483" footer="0.39370078740157483"/>
  <pageSetup paperSize="9" scale="82" orientation="landscape" r:id="rId1"/>
  <headerFooter>
    <oddHeader>&amp;L&amp;"Calibri,Bold"&amp;11&amp;F&amp;R&amp;"Calibri,Bold"&amp;11INOGATE</oddHeader>
    <oddFooter>&amp;L&amp;"Calibri,Bold"&amp;11&amp;A&amp;R&amp;"Calibri,Bold"&amp;11&amp;P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Questionnaire 1</vt:lpstr>
      <vt:lpstr>Example &amp; TASKS</vt:lpstr>
      <vt:lpstr>Task 1 </vt:lpstr>
      <vt:lpstr>Task 2</vt:lpstr>
      <vt:lpstr>CONCLUSIONS</vt:lpstr>
    </vt:vector>
  </TitlesOfParts>
  <Company>EIHP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akinderm</dc:creator>
  <cp:lastModifiedBy>AKL</cp:lastModifiedBy>
  <dcterms:created xsi:type="dcterms:W3CDTF">2014-03-17T09:54:38Z</dcterms:created>
  <dcterms:modified xsi:type="dcterms:W3CDTF">2023-09-15T15:15:28Z</dcterms:modified>
</cp:coreProperties>
</file>